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C00C915-FDF1-444C-8DCA-DC8CFBC1657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01.2024" sheetId="1" r:id="rId1"/>
    <sheet name="02.2024" sheetId="2" r:id="rId2"/>
    <sheet name="03.2024" sheetId="3" r:id="rId3"/>
    <sheet name="04,2024" sheetId="4" r:id="rId4"/>
    <sheet name="05.202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1" i="5" l="1"/>
  <c r="E300" i="5"/>
  <c r="E289" i="5"/>
  <c r="E218" i="5"/>
  <c r="E79" i="5"/>
  <c r="E69" i="5"/>
  <c r="E286" i="5"/>
  <c r="E280" i="5"/>
  <c r="E278" i="5"/>
  <c r="E266" i="5"/>
  <c r="E263" i="5"/>
  <c r="E259" i="5"/>
  <c r="E257" i="5"/>
  <c r="E255" i="5"/>
  <c r="E253" i="5"/>
  <c r="E247" i="5"/>
  <c r="E245" i="5"/>
  <c r="E243" i="5"/>
  <c r="E240" i="5"/>
  <c r="E235" i="5"/>
  <c r="E231" i="5"/>
  <c r="E227" i="5"/>
  <c r="E224" i="5"/>
  <c r="E222" i="5"/>
  <c r="E220" i="5"/>
  <c r="E211" i="5"/>
  <c r="E209" i="5"/>
  <c r="E204" i="5"/>
  <c r="E201" i="5"/>
  <c r="E196" i="5"/>
  <c r="E194" i="5"/>
  <c r="E189" i="5"/>
  <c r="E187" i="5"/>
  <c r="E174" i="5"/>
  <c r="E172" i="5"/>
  <c r="E170" i="5"/>
  <c r="E168" i="5"/>
  <c r="E165" i="5"/>
  <c r="E153" i="5"/>
  <c r="E149" i="5"/>
  <c r="E138" i="5"/>
  <c r="E134" i="5"/>
  <c r="E129" i="5"/>
  <c r="E127" i="5"/>
  <c r="E125" i="5"/>
  <c r="E121" i="5"/>
  <c r="E119" i="5"/>
  <c r="E117" i="5"/>
  <c r="E115" i="5"/>
  <c r="E111" i="5"/>
  <c r="E109" i="5"/>
  <c r="E107" i="5"/>
  <c r="E104" i="5"/>
  <c r="E102" i="5"/>
  <c r="E98" i="5"/>
  <c r="E96" i="5"/>
  <c r="E92" i="5"/>
  <c r="E89" i="5"/>
  <c r="E86" i="5"/>
  <c r="E83" i="5"/>
  <c r="E73" i="5"/>
  <c r="E48" i="5"/>
  <c r="E45" i="5"/>
  <c r="E37" i="5"/>
  <c r="E22" i="5"/>
  <c r="E325" i="4"/>
  <c r="E322" i="4"/>
  <c r="E310" i="4"/>
  <c r="E298" i="4"/>
  <c r="E287" i="4"/>
  <c r="E284" i="4"/>
  <c r="E281" i="4"/>
  <c r="E267" i="4"/>
  <c r="E264" i="4"/>
  <c r="E258" i="4"/>
  <c r="E255" i="4"/>
  <c r="E252" i="4"/>
  <c r="E247" i="4"/>
  <c r="E242" i="4"/>
  <c r="E238" i="4"/>
  <c r="E235" i="4"/>
  <c r="E228" i="4"/>
  <c r="E222" i="4"/>
  <c r="E217" i="4"/>
  <c r="E212" i="4"/>
  <c r="E199" i="4"/>
  <c r="E165" i="4"/>
  <c r="E154" i="4"/>
  <c r="E139" i="4"/>
  <c r="E133" i="4"/>
  <c r="E128" i="4"/>
  <c r="E123" i="4"/>
  <c r="E120" i="4"/>
  <c r="E117" i="4"/>
  <c r="E104" i="4"/>
  <c r="E97" i="4"/>
  <c r="E89" i="4"/>
  <c r="E84" i="4"/>
  <c r="E65" i="4"/>
  <c r="E60" i="4"/>
  <c r="E54" i="4"/>
  <c r="E48" i="4"/>
  <c r="E24" i="4"/>
  <c r="F256" i="3"/>
  <c r="E255" i="3"/>
  <c r="E152" i="3"/>
  <c r="E89" i="3"/>
  <c r="E243" i="3"/>
  <c r="E231" i="3"/>
  <c r="E217" i="3"/>
  <c r="E212" i="3"/>
  <c r="E170" i="3"/>
  <c r="E160" i="3"/>
  <c r="E155" i="3"/>
  <c r="E144" i="3"/>
  <c r="E136" i="3"/>
  <c r="E125" i="3"/>
  <c r="E92" i="3"/>
  <c r="E83" i="3"/>
  <c r="E73" i="3"/>
  <c r="E62" i="3"/>
  <c r="E59" i="3"/>
  <c r="E25" i="3"/>
  <c r="E189" i="3"/>
  <c r="E102" i="3"/>
  <c r="E35" i="3"/>
  <c r="F354" i="2"/>
  <c r="E342" i="2"/>
  <c r="E353" i="2"/>
  <c r="E244" i="3" l="1"/>
  <c r="E310" i="2"/>
  <c r="E331" i="2"/>
  <c r="E307" i="2"/>
  <c r="E251" i="2"/>
  <c r="E256" i="1"/>
  <c r="E145" i="2"/>
  <c r="E196" i="2"/>
  <c r="E64" i="2"/>
  <c r="E341" i="2"/>
  <c r="E302" i="2"/>
  <c r="E297" i="2"/>
  <c r="E286" i="2"/>
  <c r="E272" i="2"/>
  <c r="E269" i="2"/>
  <c r="E261" i="2"/>
  <c r="E246" i="2"/>
  <c r="E242" i="2"/>
  <c r="E235" i="2"/>
  <c r="E226" i="2"/>
  <c r="E219" i="2"/>
  <c r="E212" i="2"/>
  <c r="E209" i="2"/>
  <c r="E206" i="2"/>
  <c r="E199" i="2"/>
  <c r="E186" i="2"/>
  <c r="E162" i="2"/>
  <c r="E149" i="2"/>
  <c r="E137" i="2"/>
  <c r="E126" i="2"/>
  <c r="E115" i="2"/>
  <c r="E109" i="2"/>
  <c r="E105" i="2"/>
  <c r="E89" i="2"/>
  <c r="E60" i="2"/>
  <c r="E54" i="2"/>
  <c r="E26" i="2"/>
  <c r="E377" i="1"/>
  <c r="E303" i="1"/>
  <c r="E13" i="1"/>
  <c r="E308" i="1"/>
  <c r="E99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<sst xmlns="http://schemas.openxmlformats.org/spreadsheetml/2006/main" count="4438" uniqueCount="514">
  <si>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</si>
  <si>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</si>
  <si>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</si>
  <si>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</si>
  <si>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</si>
  <si>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</si>
  <si>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</si>
  <si>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</si>
  <si>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</si>
  <si>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</si>
  <si>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</si>
  <si>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</si>
  <si>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</si>
  <si>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</si>
  <si>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</si>
  <si>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</si>
  <si>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</si>
  <si>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</si>
  <si>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</si>
  <si>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</si>
  <si>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</si>
  <si>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</si>
  <si>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</si>
  <si>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</si>
  <si>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</si>
  <si>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</si>
  <si>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</si>
  <si>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</si>
  <si>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</si>
  <si>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</si>
  <si>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</si>
  <si>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</si>
  <si>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</si>
  <si>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</si>
  <si>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</si>
  <si>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</si>
  <si>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</si>
  <si>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</si>
  <si>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</si>
  <si>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</si>
  <si>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</si>
  <si>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</si>
  <si>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</si>
  <si>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</si>
  <si>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</si>
  <si>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</si>
  <si>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</si>
  <si>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</si>
  <si>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</si>
  <si>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</si>
  <si>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</si>
  <si>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</si>
  <si>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</si>
  <si>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</si>
  <si>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</si>
  <si>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</si>
  <si>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</si>
  <si>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</si>
  <si>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</si>
  <si>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</si>
  <si>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</si>
  <si>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</si>
  <si>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</si>
  <si>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</si>
  <si>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</si>
  <si>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</si>
  <si>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</si>
  <si>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</si>
  <si>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</si>
  <si>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</si>
  <si>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</si>
  <si>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</si>
  <si>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</si>
  <si>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</si>
  <si>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</si>
  <si>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</si>
  <si>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</si>
  <si>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</si>
  <si>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</si>
  <si>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</si>
  <si>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</si>
  <si>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</si>
  <si>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</si>
  <si>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</si>
  <si>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</si>
  <si>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</si>
  <si>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</si>
  <si>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</si>
  <si>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</si>
  <si>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</si>
  <si>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</si>
  <si>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</si>
  <si>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</si>
  <si>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</si>
  <si>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</si>
  <si>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</si>
  <si>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</si>
  <si>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</si>
  <si>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</si>
  <si>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</si>
  <si>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</si>
  <si>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</si>
  <si>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</si>
  <si>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</si>
  <si>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</si>
  <si>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</si>
  <si>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</si>
  <si>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</si>
  <si>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</si>
  <si>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</si>
  <si>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</si>
  <si>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</si>
  <si>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</si>
  <si>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</si>
  <si>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</si>
  <si>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</si>
  <si>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</si>
  <si>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</si>
  <si>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</si>
  <si>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</si>
  <si>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</si>
  <si>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</si>
  <si>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</si>
  <si>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</si>
  <si>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</si>
  <si>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</si>
  <si>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</si>
  <si>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</si>
  <si>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</si>
  <si>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</si>
  <si>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</si>
  <si>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</si>
  <si>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</si>
  <si>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</si>
  <si>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</si>
  <si>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</si>
  <si>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</si>
  <si>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</si>
  <si>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</si>
  <si>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</si>
  <si>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</si>
  <si>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</si>
  <si>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</si>
  <si>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</si>
  <si>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</si>
  <si>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</si>
  <si>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</si>
  <si>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</si>
  <si>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</si>
  <si>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</si>
  <si>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</si>
  <si>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</si>
  <si>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</si>
  <si>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</si>
  <si>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</si>
  <si>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</si>
  <si>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</si>
  <si>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</si>
  <si>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</si>
  <si>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</si>
  <si>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</si>
  <si>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</si>
  <si>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</si>
  <si>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</si>
  <si>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</si>
  <si>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</si>
  <si>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</si>
  <si>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Eznografski muzej Split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</si>
  <si>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</si>
  <si>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</si>
  <si>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</si>
  <si>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</si>
  <si>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</si>
  <si>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</si>
  <si>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</si>
  <si>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</si>
  <si>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</si>
  <si>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</si>
  <si>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</si>
  <si>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</si>
  <si>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</si>
  <si>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</si>
  <si>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</si>
  <si>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</si>
  <si>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</si>
  <si>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</si>
  <si>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</si>
  <si>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</si>
  <si>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</si>
  <si>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</si>
  <si>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</si>
  <si>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</si>
  <si>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</si>
  <si>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</si>
  <si>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</si>
  <si>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</si>
  <si>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</si>
  <si>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</si>
  <si>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</si>
  <si>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</si>
  <si>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</si>
  <si>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</si>
  <si>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</si>
  <si>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</si>
  <si>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</si>
  <si>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</si>
  <si>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</si>
  <si>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</si>
  <si>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</si>
  <si>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</si>
  <si>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</si>
  <si>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</si>
  <si>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</si>
  <si>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</si>
  <si>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</si>
  <si>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</si>
  <si>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</si>
  <si>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</si>
  <si>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</si>
  <si>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</si>
  <si>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</si>
  <si>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</si>
  <si>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</si>
  <si>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</si>
  <si>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</si>
  <si>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</si>
  <si>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</si>
  <si>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</si>
  <si>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</si>
  <si>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</si>
  <si>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</si>
  <si>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</si>
  <si>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</si>
  <si>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</si>
  <si>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</si>
  <si>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</si>
  <si>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</si>
  <si>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</si>
  <si>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</si>
  <si>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</si>
  <si>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</si>
  <si>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</si>
  <si>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</si>
  <si>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</si>
  <si>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</si>
  <si>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</si>
  <si>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</si>
  <si>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</si>
  <si>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</si>
  <si>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</si>
  <si>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</si>
  <si>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</si>
  <si>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</si>
  <si>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</si>
  <si>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</si>
  <si>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</si>
  <si>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</si>
  <si>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</si>
  <si>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</si>
  <si>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</si>
  <si>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</si>
  <si>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</si>
  <si>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</si>
  <si>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</si>
  <si>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</si>
  <si>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</si>
  <si>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</si>
  <si>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</si>
  <si>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</si>
  <si>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</si>
  <si>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</si>
  <si>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</si>
  <si>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</si>
  <si>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</si>
  <si>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</si>
  <si>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</si>
  <si>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</si>
  <si>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</si>
  <si>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</si>
  <si>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</si>
  <si>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</si>
  <si>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</si>
  <si>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</si>
  <si>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</si>
  <si>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</si>
  <si>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</si>
  <si>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</si>
  <si>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</si>
  <si>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</si>
  <si>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</si>
  <si>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</si>
  <si>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</si>
  <si>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</si>
  <si>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</si>
  <si>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</si>
  <si>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</si>
  <si>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</si>
  <si>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</si>
  <si>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</si>
  <si>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</si>
  <si>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</si>
  <si>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</si>
  <si>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</si>
  <si>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</si>
  <si>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</si>
  <si>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</si>
  <si>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</si>
  <si>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</si>
  <si>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</si>
  <si>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</si>
  <si>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</si>
  <si>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</si>
  <si>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</si>
  <si>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</si>
  <si>
    <t>3223 Materijal i sirovine</t>
  </si>
  <si>
    <t>Centar za vozila Hrvatske d.d.</t>
  </si>
  <si>
    <t>Cian d.o.o.</t>
  </si>
  <si>
    <t>Ukupno Cian d.o.o.</t>
  </si>
  <si>
    <t>Co Ivas d.o.o.</t>
  </si>
  <si>
    <t>Ukupno Co Ivas d.o.o.</t>
  </si>
  <si>
    <t>3225 Sitan inventar i auto gume</t>
  </si>
  <si>
    <t>4227 Uređaji, strojevi i oprema za ostale namjene</t>
  </si>
  <si>
    <t>Ukupno Fina-financijska agencija</t>
  </si>
  <si>
    <t>Ukupnno grad Split</t>
  </si>
  <si>
    <t>Harfa d.o.o.</t>
  </si>
  <si>
    <t>Ukupno Harfa d.o.o.</t>
  </si>
  <si>
    <t>Hoću knjigu d.o.o.</t>
  </si>
  <si>
    <t>Ukupno Hoću knjigu d.o.o.</t>
  </si>
  <si>
    <t>Sitoma-obrt</t>
  </si>
  <si>
    <t>Ukupno Sitoma-obrt</t>
  </si>
  <si>
    <t>Kotao-M - obrt</t>
  </si>
  <si>
    <t>Ukupno Kotao-M obrt</t>
  </si>
  <si>
    <t xml:space="preserve">Drvenik </t>
  </si>
  <si>
    <t>Kovačić konzalting d.o.o</t>
  </si>
  <si>
    <t>Trogir</t>
  </si>
  <si>
    <t>Ukupno Kovačić konzalting d.o.o.</t>
  </si>
  <si>
    <t>3237 Intelektualne i osobne usluge</t>
  </si>
  <si>
    <t xml:space="preserve">Ljekarna SDZ </t>
  </si>
  <si>
    <t>Ukupno Ljekarne SDZ</t>
  </si>
  <si>
    <t>Monting d.o.o.</t>
  </si>
  <si>
    <t>Ukupno Monting d.o.o.</t>
  </si>
  <si>
    <t>Monttrade -Split d.o.o.</t>
  </si>
  <si>
    <t>Ukupno Monttrade-Split d.o.o.</t>
  </si>
  <si>
    <t>Navoj d.o.o.</t>
  </si>
  <si>
    <t>Ukupno Navoj d.o.o.</t>
  </si>
  <si>
    <t>Omiš</t>
  </si>
  <si>
    <t>Ukupno odvj. Milaković</t>
  </si>
  <si>
    <t>Odvjetnik Nikola Milaković</t>
  </si>
  <si>
    <t>3296 Troškovi sudskih postupaka</t>
  </si>
  <si>
    <t>Petrol d.o.o.</t>
  </si>
  <si>
    <t>Ukupno Petrol d.o.o.</t>
  </si>
  <si>
    <t>Prirodoslovni muzej i Zoo vrt d.o.o.</t>
  </si>
  <si>
    <t>Ukupno prirodoslovni muzej i zoo vrt d.o.o.</t>
  </si>
  <si>
    <t>Radin d.o.o.</t>
  </si>
  <si>
    <t>Ukupno Radin d.o.o.</t>
  </si>
  <si>
    <t>Ukupno Razglednica d.o.o.</t>
  </si>
  <si>
    <t>Škare trade d.o.o.</t>
  </si>
  <si>
    <t>Ukupno Škare trade d.o.o.</t>
  </si>
  <si>
    <t>Sparta - obrt</t>
  </si>
  <si>
    <t>Ukupno Sparta obrt</t>
  </si>
  <si>
    <t>Svijet medija d.o.o.</t>
  </si>
  <si>
    <t>Ukupno Svijet medija d.o.o.</t>
  </si>
  <si>
    <t>Ustanova za zdr.skrb PP</t>
  </si>
  <si>
    <t>65144292308 </t>
  </si>
  <si>
    <t>Ukupno Ustanova za zdr.skrb PP</t>
  </si>
  <si>
    <t>UKUPNO:</t>
  </si>
  <si>
    <t>Ukupno Centar za vozila Hrvatske d.d.</t>
  </si>
  <si>
    <t>Liber - obrt</t>
  </si>
  <si>
    <t>Ukupno Liber - obrt</t>
  </si>
  <si>
    <t>Razglednica d.o.o.</t>
  </si>
  <si>
    <t>Sea Chrome - obrt</t>
  </si>
  <si>
    <t>Ukupno Sea Chrome - obrt</t>
  </si>
  <si>
    <t>Nird d.o.o</t>
  </si>
  <si>
    <t>Ukupno Nird d.o.o.</t>
  </si>
  <si>
    <t>K.Lukšić</t>
  </si>
  <si>
    <t>Suprim - obrt</t>
  </si>
  <si>
    <t>Ukupno Suprim - obrt</t>
  </si>
  <si>
    <t>Tommy d.o.o.</t>
  </si>
  <si>
    <t>Ukupno Tommy d.o.o.</t>
  </si>
  <si>
    <t xml:space="preserve">3291 Naknade za rad predstavničkih i izvršnih tijela </t>
  </si>
  <si>
    <t>Mendeš Branimir</t>
  </si>
  <si>
    <t>-</t>
  </si>
  <si>
    <t>Ukupno Mendeš Branimir</t>
  </si>
  <si>
    <t>Kalilić Tončica</t>
  </si>
  <si>
    <t>Ukupno Kalilić Tončica</t>
  </si>
  <si>
    <t>Nemeth-Jajić Jadranka</t>
  </si>
  <si>
    <t>Ukupno Nemeth-Jajić Jadranka</t>
  </si>
  <si>
    <t>Ukupno Rogošić Oliver</t>
  </si>
  <si>
    <t>Rogošić Oliver</t>
  </si>
  <si>
    <t>Brkljačić Joško</t>
  </si>
  <si>
    <t>Ukupno Brkljačić Joško</t>
  </si>
  <si>
    <t>INFORMACIJA O TROŠENJU SREDSTAVA ZA VELJAČU 2024. GODINE</t>
  </si>
  <si>
    <t>INFORMACIJA O TROŠENJU SREDSTAVA ZA OŽUJAK 2024. GODINE</t>
  </si>
  <si>
    <t>Andabaka d.o.o.</t>
  </si>
  <si>
    <t>Ukupno Andabaka d.o.o.</t>
  </si>
  <si>
    <t xml:space="preserve">Autopalace-Automax </t>
  </si>
  <si>
    <t>K.Stari</t>
  </si>
  <si>
    <t>Ukupno Autopalace-Automax</t>
  </si>
  <si>
    <t>Build and Play d.o.o.</t>
  </si>
  <si>
    <t>Ukupno Build and Play d.o.o.</t>
  </si>
  <si>
    <t>Castel d,.o.o.</t>
  </si>
  <si>
    <t>Ukupno Castel d.o.o.</t>
  </si>
  <si>
    <t>Corona Copy d.o.o.</t>
  </si>
  <si>
    <t>23495584640 </t>
  </si>
  <si>
    <t>K.Sućurac</t>
  </si>
  <si>
    <t>Ukupno Corona copy d.o.o.</t>
  </si>
  <si>
    <t>Decathlon Zagreb d.o.o.</t>
  </si>
  <si>
    <t>Ukupno Decathlon Zagreb d.o.o.</t>
  </si>
  <si>
    <t>Dječja čarobna scena d.o.o.</t>
  </si>
  <si>
    <t>Ukupno Dječja čarobna scena d.o.o.</t>
  </si>
  <si>
    <t>Hnk Hajduk d.d.</t>
  </si>
  <si>
    <t>Ukupno Hnk Hajduk d.d.</t>
  </si>
  <si>
    <t>Jysk d.o.o.</t>
  </si>
  <si>
    <t>Ukupno Jysk d.o.o.</t>
  </si>
  <si>
    <t>Kodimont - obrt</t>
  </si>
  <si>
    <t>Ukupno Kodimont - obrt</t>
  </si>
  <si>
    <t>Ukupno Ledo Plus d.o.o.</t>
  </si>
  <si>
    <t>03380490458</t>
  </si>
  <si>
    <t>03380490459</t>
  </si>
  <si>
    <t>Nina Botica Jerinčić - odvj.</t>
  </si>
  <si>
    <t>Ukupno N.B. Jerončić - odvj.</t>
  </si>
  <si>
    <t>Nini Tours d.o.o</t>
  </si>
  <si>
    <t>Ukupno Nini Tours d.o.o.</t>
  </si>
  <si>
    <t>Pepco Croatia d.o.o</t>
  </si>
  <si>
    <t>Ukupno Pepco Croatia d.o.o</t>
  </si>
  <si>
    <t>P.o.u.Korak po korak</t>
  </si>
  <si>
    <t>Ukupno P.o.u.korak po korak</t>
  </si>
  <si>
    <t>President grupa d.o.o.</t>
  </si>
  <si>
    <t>Ukupno President grupa d.o.o.</t>
  </si>
  <si>
    <t>Uk. prijevoznički obrt Boban - Stipe</t>
  </si>
  <si>
    <t>Uk. prijevoznički obrt Sveto Boban</t>
  </si>
  <si>
    <t>Santa Domenica d.o.o.</t>
  </si>
  <si>
    <t>Ukupno Santa Domenica d.o.o</t>
  </si>
  <si>
    <t>Sveta Nedelja</t>
  </si>
  <si>
    <t>37879152548.</t>
  </si>
  <si>
    <t>Sculptor Computers net d.o.o.</t>
  </si>
  <si>
    <t>Vinkovci</t>
  </si>
  <si>
    <t>06362716309</t>
  </si>
  <si>
    <t>Ukupno Sculptor Computers net d.o.o.</t>
  </si>
  <si>
    <t>Staklo-mont d.o.o.</t>
  </si>
  <si>
    <t>Ukupno Staklo - mont d.o.o.</t>
  </si>
  <si>
    <t>K. Sućurac</t>
  </si>
  <si>
    <t>Ukupno Svibor-Tale&amp;more- obrt</t>
  </si>
  <si>
    <t>Prud, Dubrovnik</t>
  </si>
  <si>
    <t>Ukupno Volarevič promet d.o.o.</t>
  </si>
  <si>
    <t>Volarević promet d.o.o.</t>
  </si>
  <si>
    <t>Plus Hosting Grupa d.o.o.</t>
  </si>
  <si>
    <t>INFORMACIJA O TROŠENJU SREDSTAVA ZA TRAVANJ 2024. GODINE</t>
  </si>
  <si>
    <t>Binar d.o.o.</t>
  </si>
  <si>
    <t>Ukupno Binar d.o.o.</t>
  </si>
  <si>
    <t xml:space="preserve">Zagreb </t>
  </si>
  <si>
    <t>Business view d.o.o.</t>
  </si>
  <si>
    <t>Ukupno Business view d.o.o.</t>
  </si>
  <si>
    <t>Ukupno Dalma color d.o.o.</t>
  </si>
  <si>
    <t xml:space="preserve">Dalma color d.o.o. </t>
  </si>
  <si>
    <t>El cod - obrt</t>
  </si>
  <si>
    <t>Ukupno El cod - obrt</t>
  </si>
  <si>
    <t>Ferivi d.o.o</t>
  </si>
  <si>
    <t>Ukupno Ferivi d.o.o.</t>
  </si>
  <si>
    <t>Geoprodukt d.o.o.</t>
  </si>
  <si>
    <t>Ukupno geoprodukt d.o.o.</t>
  </si>
  <si>
    <t xml:space="preserve">Hgspot Grupa d.o.o. </t>
  </si>
  <si>
    <t>Ukupno Hgspot grupa d.o.o.</t>
  </si>
  <si>
    <t>Ukupno Brkljačić Koško</t>
  </si>
  <si>
    <t>Laplacian d.o.o.</t>
  </si>
  <si>
    <t>Ukupno Laplacian d.o.o.</t>
  </si>
  <si>
    <t>Narodne novine d.d.</t>
  </si>
  <si>
    <t>Ukupno Narodne novine d.d.</t>
  </si>
  <si>
    <t>Ukupno Plus Hosting Grupa d.o.o.</t>
  </si>
  <si>
    <t>Prima commerce d.o.o.</t>
  </si>
  <si>
    <t>Ukupno prima commerce d.o.o.</t>
  </si>
  <si>
    <t>Bjelovar</t>
  </si>
  <si>
    <t>Text-papir d.o.o.</t>
  </si>
  <si>
    <t>Ukupno Text-papir d.o.o.</t>
  </si>
  <si>
    <t>Rnjak Jelena</t>
  </si>
  <si>
    <t>Ukupno Rnjak Jelena</t>
  </si>
  <si>
    <t>INFORMACIJA O TROŠENJU SREDSTAVA ZA SVIBANJ 2024. GODINE</t>
  </si>
  <si>
    <t>Alma Čače</t>
  </si>
  <si>
    <t>Ukupno Alma Čače</t>
  </si>
  <si>
    <t>3240 Ostale usluge</t>
  </si>
  <si>
    <t>Condor B&amp;B d.o.o.</t>
  </si>
  <si>
    <t>Ukupno Condor B&amp;B d.o.o.</t>
  </si>
  <si>
    <t> 62147809789</t>
  </si>
  <si>
    <t>3222  Uredski materijal i ostali materijalni rashodi</t>
  </si>
  <si>
    <t>Uk. Dječja čarobna scena d.o.o.</t>
  </si>
  <si>
    <t>Evenio d.o.o</t>
  </si>
  <si>
    <t>Ukupno Evenio d.o.o.</t>
  </si>
  <si>
    <t>3432  Bankarske usluge i usluge platnog prometa</t>
  </si>
  <si>
    <t>3433  Bankarske usluge i usluge platnog prometa</t>
  </si>
  <si>
    <t>Gradsko kazalište mladih</t>
  </si>
  <si>
    <t>Ukupno Gradsko kaz. mladih</t>
  </si>
  <si>
    <t>Grande premio d.o.o.</t>
  </si>
  <si>
    <t>Ukupno Grande premio d.o.o.</t>
  </si>
  <si>
    <t>HEP Opskrba d.d.</t>
  </si>
  <si>
    <t>Ukupno HEP Opskrba d.o.o</t>
  </si>
  <si>
    <t>Hura - udruga</t>
  </si>
  <si>
    <t>Ukupno Hura - udruga</t>
  </si>
  <si>
    <t>Glavice-Sinj</t>
  </si>
  <si>
    <t>Ranč Mustang - obrt</t>
  </si>
  <si>
    <t>Ukupno Ranč Mustang</t>
  </si>
  <si>
    <t xml:space="preserve">KK Hanako </t>
  </si>
  <si>
    <t>Ukupno KK Hanako</t>
  </si>
  <si>
    <t>Naj-domus d.o.o.</t>
  </si>
  <si>
    <t>Ukupno Naj-domus d.o.o.</t>
  </si>
  <si>
    <t>OPG - Panj rumin</t>
  </si>
  <si>
    <t>Ukupno OPG Panj - Rumin</t>
  </si>
  <si>
    <t>Hrvace</t>
  </si>
  <si>
    <t>Uk. prirodoslovni muzej i zoo vrt d.o.o.</t>
  </si>
  <si>
    <t>Suprim d.o.o</t>
  </si>
  <si>
    <t>Ukupno Suprim d.o.o.</t>
  </si>
  <si>
    <t>Trgovački obrt Jagla</t>
  </si>
  <si>
    <t>Ukupno Trgovački obrt Jagla</t>
  </si>
  <si>
    <t>Uniqa d.o.</t>
  </si>
  <si>
    <t>Ukupno Uniqa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</si>
</sst>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1A]"/>
    <numFmt numFmtId="165" formatCode="#,##0.00;[Red]#,##0.00"/>
    <numFmt numFmtId="166" formatCode="_-* #,##0.00\ _k_n_-;\-* #,##0.00\ _k_n_-;_-* &quot;-&quot;??\ _k_n_-;_-@_-"/>
  </numFmts>
  <fonts count="26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111111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</font>
    <font>
      <b/>
      <sz val="11"/>
      <color theme="1"/>
      <name val="Aptos Narrow"/>
      <family val="2"/>
      <charset val="238"/>
    </font>
    <font>
      <sz val="11"/>
      <color rgb="FF2C343A"/>
      <name val="Times New Roman"/>
      <family val="1"/>
      <charset val="238"/>
    </font>
    <font>
      <sz val="11"/>
      <color rgb="FF20284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4" fontId="6" fillId="2" borderId="1" xfId="0" applyNumberFormat="1" applyFont="1" applyFill="1" applyBorder="1"/>
    <xf numFmtId="49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horizontal="center"/>
    </xf>
    <xf numFmtId="4" fontId="10" fillId="4" borderId="1" xfId="0" applyNumberFormat="1" applyFont="1" applyFill="1" applyBorder="1"/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0" fillId="0" borderId="8" xfId="0" applyBorder="1"/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2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2" fontId="6" fillId="2" borderId="1" xfId="0" applyNumberFormat="1" applyFont="1" applyFill="1" applyBorder="1"/>
    <xf numFmtId="4" fontId="1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0" xfId="0" applyFont="1" applyFill="1"/>
    <xf numFmtId="4" fontId="7" fillId="0" borderId="1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7" fillId="0" borderId="1" xfId="0" applyNumberFormat="1" applyFont="1" applyBorder="1"/>
    <xf numFmtId="0" fontId="16" fillId="2" borderId="1" xfId="0" applyFont="1" applyFill="1" applyBorder="1" applyAlignment="1">
      <alignment horizontal="center"/>
    </xf>
    <xf numFmtId="2" fontId="7" fillId="0" borderId="0" xfId="0" applyNumberFormat="1" applyFont="1"/>
    <xf numFmtId="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4" fontId="1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2" fontId="15" fillId="6" borderId="0" xfId="0" applyNumberFormat="1" applyFont="1" applyFill="1" applyAlignment="1">
      <alignment horizontal="right" vertical="center" wrapText="1"/>
    </xf>
    <xf numFmtId="2" fontId="6" fillId="6" borderId="0" xfId="0" applyNumberFormat="1" applyFont="1" applyFill="1"/>
    <xf numFmtId="0" fontId="6" fillId="6" borderId="0" xfId="0" applyFont="1" applyFill="1"/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left"/>
    </xf>
    <xf numFmtId="4" fontId="6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2" fontId="14" fillId="6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 vertical="center" wrapText="1"/>
    </xf>
    <xf numFmtId="165" fontId="7" fillId="6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12" fillId="2" borderId="1" xfId="0" applyFont="1" applyFill="1" applyBorder="1"/>
    <xf numFmtId="0" fontId="20" fillId="0" borderId="1" xfId="0" applyFont="1" applyBorder="1" applyAlignment="1">
      <alignment horizontal="center"/>
    </xf>
    <xf numFmtId="4" fontId="21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4" fillId="6" borderId="1" xfId="0" applyNumberFormat="1" applyFont="1" applyFill="1" applyBorder="1" applyAlignment="1">
      <alignment vertical="center" wrapText="1"/>
    </xf>
    <xf numFmtId="166" fontId="15" fillId="2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22" fillId="2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2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6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/>
    </xf>
    <xf numFmtId="4" fontId="7" fillId="0" borderId="14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0" fillId="4" borderId="2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opLeftCell="A222" workbookViewId="0">
      <selection activeCell="B240" sqref="B240:F241"/>
    </sheetView>
  </sheetViews>
  <sheetFormatPr defaultRowHeight="15" x14ac:dyDescent="0.2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 x14ac:dyDescent="0.25">
      <c r="B1" s="35" t="s">
        <v>296</v>
      </c>
      <c r="C1" s="36"/>
    </row>
    <row r="2" spans="2:10" ht="15.75" x14ac:dyDescent="0.25">
      <c r="B2" s="35" t="s">
        <v>297</v>
      </c>
      <c r="C2" s="37"/>
    </row>
    <row r="3" spans="2:10" ht="15.75" x14ac:dyDescent="0.25">
      <c r="B3" s="35" t="s">
        <v>298</v>
      </c>
      <c r="C3" s="37"/>
    </row>
    <row r="4" spans="2:10" ht="15.75" x14ac:dyDescent="0.25">
      <c r="B4" s="35"/>
      <c r="C4" s="37"/>
    </row>
    <row r="5" spans="2:10" ht="18.75" x14ac:dyDescent="0.3">
      <c r="B5" s="190" t="s">
        <v>310</v>
      </c>
      <c r="C5" s="191"/>
      <c r="D5" s="191"/>
      <c r="E5" s="191"/>
      <c r="F5" s="191"/>
    </row>
    <row r="7" spans="2:10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</row>
    <row r="8" spans="2:10" x14ac:dyDescent="0.25">
      <c r="B8" s="10"/>
      <c r="C8" s="11"/>
      <c r="D8" s="11"/>
      <c r="E8" s="11"/>
      <c r="F8" s="11"/>
    </row>
    <row r="9" spans="2:10" x14ac:dyDescent="0.25">
      <c r="B9" s="12" t="s">
        <v>3</v>
      </c>
      <c r="C9" s="13"/>
      <c r="D9" s="13"/>
      <c r="E9" s="13"/>
      <c r="F9" s="13"/>
    </row>
    <row r="10" spans="2:10" x14ac:dyDescent="0.25">
      <c r="B10" s="14" t="s">
        <v>126</v>
      </c>
      <c r="C10" s="14">
        <v>29524210204</v>
      </c>
      <c r="D10" s="14" t="s">
        <v>4</v>
      </c>
      <c r="E10" s="15">
        <v>72.48</v>
      </c>
      <c r="F10" s="16" t="s">
        <v>89</v>
      </c>
      <c r="G10" s="1"/>
      <c r="H10" s="1"/>
      <c r="I10" s="1"/>
      <c r="J10" s="1"/>
    </row>
    <row r="11" spans="2:10" x14ac:dyDescent="0.25">
      <c r="B11" s="17" t="s">
        <v>129</v>
      </c>
      <c r="C11" s="18"/>
      <c r="D11" s="18"/>
      <c r="E11" s="19">
        <v>72.48</v>
      </c>
      <c r="F11" s="18"/>
      <c r="I11" s="1"/>
      <c r="J11" s="1"/>
    </row>
    <row r="12" spans="2:10" x14ac:dyDescent="0.25">
      <c r="B12" s="14" t="s">
        <v>124</v>
      </c>
      <c r="C12" s="14">
        <v>61977357628</v>
      </c>
      <c r="D12" s="14" t="s">
        <v>125</v>
      </c>
      <c r="E12" s="15">
        <v>38</v>
      </c>
      <c r="F12" s="16" t="s">
        <v>91</v>
      </c>
      <c r="G12" s="1"/>
      <c r="H12" s="1"/>
      <c r="I12" s="1"/>
      <c r="J12" s="1"/>
    </row>
    <row r="13" spans="2:10" x14ac:dyDescent="0.25">
      <c r="B13" s="17" t="s">
        <v>130</v>
      </c>
      <c r="C13" s="18"/>
      <c r="D13" s="18"/>
      <c r="E13" s="19">
        <f>SUM(E12:E12)</f>
        <v>38</v>
      </c>
      <c r="F13" s="18"/>
      <c r="I13" s="1"/>
      <c r="J13" s="1"/>
    </row>
    <row r="14" spans="2:10" x14ac:dyDescent="0.25">
      <c r="B14" s="14" t="s">
        <v>127</v>
      </c>
      <c r="C14" s="14">
        <v>88008371453</v>
      </c>
      <c r="D14" s="14" t="s">
        <v>5</v>
      </c>
      <c r="E14" s="15">
        <v>35</v>
      </c>
      <c r="F14" s="16" t="s">
        <v>90</v>
      </c>
      <c r="G14" s="1"/>
      <c r="H14" s="1"/>
      <c r="I14" s="1"/>
      <c r="J14" s="1"/>
    </row>
    <row r="15" spans="2:10" x14ac:dyDescent="0.25">
      <c r="B15" s="17" t="s">
        <v>131</v>
      </c>
      <c r="C15" s="18"/>
      <c r="D15" s="18"/>
      <c r="E15" s="19">
        <v>35</v>
      </c>
      <c r="F15" s="18"/>
      <c r="G15" s="1"/>
      <c r="H15" s="1"/>
      <c r="I15" s="1"/>
      <c r="J15" s="1"/>
    </row>
    <row r="16" spans="2:10" x14ac:dyDescent="0.25">
      <c r="B16" s="14" t="s">
        <v>128</v>
      </c>
      <c r="C16" s="14"/>
      <c r="D16" s="14" t="s">
        <v>6</v>
      </c>
      <c r="E16" s="15">
        <v>39.380000000000003</v>
      </c>
      <c r="F16" s="20" t="s">
        <v>91</v>
      </c>
      <c r="G16" s="1"/>
      <c r="H16" s="1"/>
      <c r="I16" s="1"/>
      <c r="J16" s="1"/>
    </row>
    <row r="17" spans="2:10" x14ac:dyDescent="0.25">
      <c r="B17" s="14" t="s">
        <v>128</v>
      </c>
      <c r="C17" s="14"/>
      <c r="D17" s="14" t="s">
        <v>6</v>
      </c>
      <c r="E17" s="15">
        <v>23.63</v>
      </c>
      <c r="F17" s="20" t="s">
        <v>91</v>
      </c>
      <c r="G17" s="1"/>
      <c r="H17" s="1"/>
      <c r="I17" s="1"/>
      <c r="J17" s="1"/>
    </row>
    <row r="18" spans="2:10" x14ac:dyDescent="0.25">
      <c r="B18" s="14" t="s">
        <v>128</v>
      </c>
      <c r="C18" s="14"/>
      <c r="D18" s="14" t="s">
        <v>6</v>
      </c>
      <c r="E18" s="15">
        <v>15.75</v>
      </c>
      <c r="F18" s="20" t="s">
        <v>91</v>
      </c>
      <c r="G18" s="1"/>
      <c r="H18" s="1"/>
      <c r="I18" s="1"/>
      <c r="J18" s="1"/>
    </row>
    <row r="19" spans="2:10" x14ac:dyDescent="0.25">
      <c r="B19" s="14" t="s">
        <v>128</v>
      </c>
      <c r="C19" s="14"/>
      <c r="D19" s="14" t="s">
        <v>6</v>
      </c>
      <c r="E19" s="15">
        <v>39.380000000000003</v>
      </c>
      <c r="F19" s="20" t="s">
        <v>91</v>
      </c>
      <c r="G19" s="1"/>
      <c r="H19" s="1"/>
      <c r="I19" s="1"/>
      <c r="J19" s="1"/>
    </row>
    <row r="20" spans="2:10" x14ac:dyDescent="0.25">
      <c r="B20" s="14" t="s">
        <v>128</v>
      </c>
      <c r="C20" s="14"/>
      <c r="D20" s="14" t="s">
        <v>6</v>
      </c>
      <c r="E20" s="15">
        <v>23.63</v>
      </c>
      <c r="F20" s="20" t="s">
        <v>91</v>
      </c>
      <c r="G20" s="1"/>
      <c r="H20" s="1"/>
      <c r="I20" s="1"/>
      <c r="J20" s="1"/>
    </row>
    <row r="21" spans="2:10" x14ac:dyDescent="0.25">
      <c r="B21" s="14" t="s">
        <v>128</v>
      </c>
      <c r="C21" s="14"/>
      <c r="D21" s="14" t="s">
        <v>6</v>
      </c>
      <c r="E21" s="15">
        <v>15.75</v>
      </c>
      <c r="F21" s="20" t="s">
        <v>91</v>
      </c>
      <c r="G21" s="1"/>
      <c r="H21" s="1"/>
      <c r="I21" s="1"/>
      <c r="J21" s="1"/>
    </row>
    <row r="22" spans="2:10" x14ac:dyDescent="0.25">
      <c r="B22" s="14" t="s">
        <v>128</v>
      </c>
      <c r="C22" s="14"/>
      <c r="D22" s="14" t="s">
        <v>6</v>
      </c>
      <c r="E22" s="15">
        <v>31.5</v>
      </c>
      <c r="F22" s="20" t="s">
        <v>91</v>
      </c>
      <c r="G22" s="1"/>
      <c r="H22" s="1"/>
      <c r="I22" s="1"/>
      <c r="J22" s="1"/>
    </row>
    <row r="23" spans="2:10" x14ac:dyDescent="0.25">
      <c r="B23" s="14" t="s">
        <v>128</v>
      </c>
      <c r="C23" s="14"/>
      <c r="D23" s="14" t="s">
        <v>6</v>
      </c>
      <c r="E23" s="15">
        <v>23.63</v>
      </c>
      <c r="F23" s="20" t="s">
        <v>91</v>
      </c>
      <c r="G23" s="1"/>
      <c r="H23" s="1"/>
      <c r="I23" s="1"/>
      <c r="J23" s="1"/>
    </row>
    <row r="24" spans="2:10" x14ac:dyDescent="0.25">
      <c r="B24" s="14" t="s">
        <v>128</v>
      </c>
      <c r="C24" s="14"/>
      <c r="D24" s="14" t="s">
        <v>6</v>
      </c>
      <c r="E24" s="15">
        <v>15.75</v>
      </c>
      <c r="F24" s="20" t="s">
        <v>91</v>
      </c>
      <c r="G24" s="1"/>
      <c r="H24" s="1"/>
      <c r="I24" s="1"/>
      <c r="J24" s="1"/>
    </row>
    <row r="25" spans="2:10" x14ac:dyDescent="0.25">
      <c r="B25" s="14" t="s">
        <v>128</v>
      </c>
      <c r="C25" s="14"/>
      <c r="D25" s="14" t="s">
        <v>6</v>
      </c>
      <c r="E25" s="15">
        <v>31.5</v>
      </c>
      <c r="F25" s="20" t="s">
        <v>91</v>
      </c>
      <c r="I25" s="1"/>
      <c r="J25" s="1"/>
    </row>
    <row r="26" spans="2:10" x14ac:dyDescent="0.25">
      <c r="B26" s="14" t="s">
        <v>128</v>
      </c>
      <c r="C26" s="14"/>
      <c r="D26" s="14" t="s">
        <v>6</v>
      </c>
      <c r="E26" s="15">
        <v>15.75</v>
      </c>
      <c r="F26" s="20" t="s">
        <v>91</v>
      </c>
      <c r="G26" s="1"/>
      <c r="H26" s="1"/>
      <c r="I26" s="1"/>
      <c r="J26" s="1"/>
    </row>
    <row r="27" spans="2:10" x14ac:dyDescent="0.25">
      <c r="B27" s="17" t="s">
        <v>132</v>
      </c>
      <c r="C27" s="18"/>
      <c r="D27" s="18"/>
      <c r="E27" s="19">
        <f>SUM(E16:E26)</f>
        <v>275.64999999999998</v>
      </c>
      <c r="F27" s="18"/>
      <c r="G27" s="1"/>
      <c r="H27" s="1"/>
      <c r="I27" s="1"/>
      <c r="J27" s="1"/>
    </row>
    <row r="28" spans="2:10" x14ac:dyDescent="0.25">
      <c r="B28" s="14" t="s">
        <v>133</v>
      </c>
      <c r="C28" s="14">
        <v>58353015102</v>
      </c>
      <c r="D28" s="14" t="s">
        <v>4</v>
      </c>
      <c r="E28" s="15">
        <v>125.2</v>
      </c>
      <c r="F28" s="16" t="s">
        <v>92</v>
      </c>
      <c r="G28" s="1"/>
      <c r="H28" s="1"/>
      <c r="I28" s="1"/>
      <c r="J28" s="1"/>
    </row>
    <row r="29" spans="2:10" x14ac:dyDescent="0.25">
      <c r="B29" s="14" t="s">
        <v>133</v>
      </c>
      <c r="C29" s="14">
        <v>58353015102</v>
      </c>
      <c r="D29" s="14" t="s">
        <v>4</v>
      </c>
      <c r="E29" s="15">
        <v>164.03</v>
      </c>
      <c r="F29" s="16" t="s">
        <v>92</v>
      </c>
      <c r="G29" s="1"/>
      <c r="H29" s="1"/>
      <c r="I29" s="1"/>
      <c r="J29" s="1"/>
    </row>
    <row r="30" spans="2:10" x14ac:dyDescent="0.25">
      <c r="B30" s="14" t="s">
        <v>133</v>
      </c>
      <c r="C30" s="14">
        <v>58353015102</v>
      </c>
      <c r="D30" s="14" t="s">
        <v>4</v>
      </c>
      <c r="E30" s="15">
        <v>80.64</v>
      </c>
      <c r="F30" s="16" t="s">
        <v>92</v>
      </c>
      <c r="G30" s="1"/>
      <c r="H30" s="1"/>
      <c r="I30" s="1"/>
      <c r="J30" s="1"/>
    </row>
    <row r="31" spans="2:10" x14ac:dyDescent="0.25">
      <c r="B31" s="14" t="s">
        <v>133</v>
      </c>
      <c r="C31" s="14">
        <v>58353015102</v>
      </c>
      <c r="D31" s="14" t="s">
        <v>4</v>
      </c>
      <c r="E31" s="15">
        <v>112</v>
      </c>
      <c r="F31" s="16" t="s">
        <v>92</v>
      </c>
      <c r="G31" s="1"/>
      <c r="H31" s="1"/>
      <c r="I31" s="1"/>
      <c r="J31" s="1"/>
    </row>
    <row r="32" spans="2:10" x14ac:dyDescent="0.25">
      <c r="B32" s="14" t="s">
        <v>133</v>
      </c>
      <c r="C32" s="14">
        <v>58353015102</v>
      </c>
      <c r="D32" s="14" t="s">
        <v>4</v>
      </c>
      <c r="E32" s="15">
        <v>19.41</v>
      </c>
      <c r="F32" s="16" t="s">
        <v>92</v>
      </c>
      <c r="G32" s="1"/>
      <c r="H32" s="1"/>
      <c r="I32" s="1"/>
      <c r="J32" s="1"/>
    </row>
    <row r="33" spans="2:10" x14ac:dyDescent="0.25">
      <c r="B33" s="14" t="s">
        <v>133</v>
      </c>
      <c r="C33" s="14">
        <v>58353015102</v>
      </c>
      <c r="D33" s="14" t="s">
        <v>4</v>
      </c>
      <c r="E33" s="15">
        <v>106.41</v>
      </c>
      <c r="F33" s="16" t="s">
        <v>92</v>
      </c>
      <c r="G33" s="1"/>
      <c r="H33" s="1"/>
      <c r="I33" s="1"/>
      <c r="J33" s="1"/>
    </row>
    <row r="34" spans="2:10" x14ac:dyDescent="0.25">
      <c r="B34" s="14" t="s">
        <v>133</v>
      </c>
      <c r="C34" s="14">
        <v>58353015102</v>
      </c>
      <c r="D34" s="14" t="s">
        <v>4</v>
      </c>
      <c r="E34" s="15">
        <v>44.8</v>
      </c>
      <c r="F34" s="16" t="s">
        <v>92</v>
      </c>
      <c r="G34" s="1"/>
      <c r="H34" s="1"/>
      <c r="I34" s="1"/>
      <c r="J34" s="1"/>
    </row>
    <row r="35" spans="2:10" x14ac:dyDescent="0.25">
      <c r="B35" s="14" t="s">
        <v>133</v>
      </c>
      <c r="C35" s="14">
        <v>58353015102</v>
      </c>
      <c r="D35" s="14" t="s">
        <v>4</v>
      </c>
      <c r="E35" s="15">
        <v>96.2</v>
      </c>
      <c r="F35" s="16" t="s">
        <v>92</v>
      </c>
      <c r="G35" s="1"/>
      <c r="H35" s="1"/>
      <c r="I35" s="1"/>
      <c r="J35" s="1"/>
    </row>
    <row r="36" spans="2:10" x14ac:dyDescent="0.25">
      <c r="B36" s="14" t="s">
        <v>133</v>
      </c>
      <c r="C36" s="14">
        <v>58353015102</v>
      </c>
      <c r="D36" s="14" t="s">
        <v>4</v>
      </c>
      <c r="E36" s="15">
        <v>22.4</v>
      </c>
      <c r="F36" s="16" t="s">
        <v>92</v>
      </c>
      <c r="G36" s="1"/>
      <c r="H36" s="1"/>
      <c r="I36" s="1"/>
      <c r="J36" s="1"/>
    </row>
    <row r="37" spans="2:10" x14ac:dyDescent="0.25">
      <c r="B37" s="14" t="s">
        <v>133</v>
      </c>
      <c r="C37" s="14">
        <v>58353015102</v>
      </c>
      <c r="D37" s="14" t="s">
        <v>4</v>
      </c>
      <c r="E37" s="15">
        <v>106.03</v>
      </c>
      <c r="F37" s="16" t="s">
        <v>92</v>
      </c>
      <c r="G37" s="1"/>
      <c r="H37" s="1"/>
      <c r="I37" s="1"/>
      <c r="J37" s="1"/>
    </row>
    <row r="38" spans="2:10" x14ac:dyDescent="0.25">
      <c r="B38" s="14" t="s">
        <v>133</v>
      </c>
      <c r="C38" s="14">
        <v>58353015102</v>
      </c>
      <c r="D38" s="14" t="s">
        <v>4</v>
      </c>
      <c r="E38" s="15">
        <v>51.4</v>
      </c>
      <c r="F38" s="16" t="s">
        <v>92</v>
      </c>
      <c r="G38" s="1"/>
      <c r="H38" s="1"/>
      <c r="I38" s="1"/>
      <c r="J38" s="1"/>
    </row>
    <row r="39" spans="2:10" x14ac:dyDescent="0.25">
      <c r="B39" s="14" t="s">
        <v>133</v>
      </c>
      <c r="C39" s="14">
        <v>58353015102</v>
      </c>
      <c r="D39" s="14" t="s">
        <v>4</v>
      </c>
      <c r="E39" s="15">
        <v>199</v>
      </c>
      <c r="F39" s="16" t="s">
        <v>92</v>
      </c>
      <c r="G39" s="1"/>
      <c r="H39" s="1"/>
      <c r="I39" s="1"/>
      <c r="J39" s="1"/>
    </row>
    <row r="40" spans="2:10" x14ac:dyDescent="0.25">
      <c r="B40" s="14" t="s">
        <v>133</v>
      </c>
      <c r="C40" s="14">
        <v>58353015102</v>
      </c>
      <c r="D40" s="14" t="s">
        <v>4</v>
      </c>
      <c r="E40" s="15">
        <v>122.21</v>
      </c>
      <c r="F40" s="16" t="s">
        <v>92</v>
      </c>
      <c r="G40" s="1"/>
      <c r="H40" s="1"/>
      <c r="I40" s="1"/>
      <c r="J40" s="1"/>
    </row>
    <row r="41" spans="2:10" x14ac:dyDescent="0.25">
      <c r="B41" s="14" t="s">
        <v>133</v>
      </c>
      <c r="C41" s="14">
        <v>58353015102</v>
      </c>
      <c r="D41" s="14" t="s">
        <v>4</v>
      </c>
      <c r="E41" s="15">
        <v>73.8</v>
      </c>
      <c r="F41" s="16" t="s">
        <v>92</v>
      </c>
      <c r="G41" s="1"/>
      <c r="H41" s="1"/>
      <c r="I41" s="1"/>
      <c r="J41" s="1"/>
    </row>
    <row r="42" spans="2:10" x14ac:dyDescent="0.25">
      <c r="B42" s="14" t="s">
        <v>133</v>
      </c>
      <c r="C42" s="14">
        <v>58353015102</v>
      </c>
      <c r="D42" s="14" t="s">
        <v>4</v>
      </c>
      <c r="E42" s="15">
        <v>44.8</v>
      </c>
      <c r="F42" s="16" t="s">
        <v>92</v>
      </c>
      <c r="G42" s="1"/>
      <c r="H42" s="1"/>
      <c r="I42" s="1"/>
      <c r="J42" s="1"/>
    </row>
    <row r="43" spans="2:10" x14ac:dyDescent="0.25">
      <c r="B43" s="14" t="s">
        <v>133</v>
      </c>
      <c r="C43" s="14">
        <v>58353015102</v>
      </c>
      <c r="D43" s="14" t="s">
        <v>4</v>
      </c>
      <c r="E43" s="15">
        <v>125.2</v>
      </c>
      <c r="F43" s="16" t="s">
        <v>92</v>
      </c>
      <c r="G43" s="1"/>
      <c r="H43" s="1"/>
      <c r="I43" s="1"/>
      <c r="J43" s="1"/>
    </row>
    <row r="44" spans="2:10" x14ac:dyDescent="0.25">
      <c r="B44" s="14" t="s">
        <v>133</v>
      </c>
      <c r="C44" s="14">
        <v>58353015102</v>
      </c>
      <c r="D44" s="14" t="s">
        <v>4</v>
      </c>
      <c r="E44" s="15">
        <v>73.8</v>
      </c>
      <c r="F44" s="16" t="s">
        <v>92</v>
      </c>
      <c r="G44" s="1"/>
      <c r="H44" s="1"/>
      <c r="I44" s="1"/>
      <c r="J44" s="1"/>
    </row>
    <row r="45" spans="2:10" x14ac:dyDescent="0.25">
      <c r="B45" s="14" t="s">
        <v>133</v>
      </c>
      <c r="C45" s="14">
        <v>58353015102</v>
      </c>
      <c r="D45" s="14" t="s">
        <v>4</v>
      </c>
      <c r="E45" s="15">
        <v>176.6</v>
      </c>
      <c r="F45" s="16" t="s">
        <v>92</v>
      </c>
      <c r="G45" s="1"/>
      <c r="H45" s="1"/>
      <c r="I45" s="1"/>
      <c r="J45" s="1"/>
    </row>
    <row r="46" spans="2:10" x14ac:dyDescent="0.25">
      <c r="B46" s="14" t="s">
        <v>133</v>
      </c>
      <c r="C46" s="14">
        <v>58353015102</v>
      </c>
      <c r="D46" s="14" t="s">
        <v>4</v>
      </c>
      <c r="E46" s="15">
        <v>87</v>
      </c>
      <c r="F46" s="16" t="s">
        <v>92</v>
      </c>
      <c r="G46" s="1"/>
      <c r="H46" s="1"/>
      <c r="I46" s="1"/>
      <c r="J46" s="1"/>
    </row>
    <row r="47" spans="2:10" x14ac:dyDescent="0.25">
      <c r="B47" s="14" t="s">
        <v>133</v>
      </c>
      <c r="C47" s="14">
        <v>58353015102</v>
      </c>
      <c r="D47" s="14" t="s">
        <v>4</v>
      </c>
      <c r="E47" s="15">
        <v>70.81</v>
      </c>
      <c r="F47" s="16" t="s">
        <v>92</v>
      </c>
      <c r="G47" s="1"/>
      <c r="H47" s="1"/>
      <c r="I47" s="1"/>
      <c r="J47" s="1"/>
    </row>
    <row r="48" spans="2:10" x14ac:dyDescent="0.25">
      <c r="B48" s="14" t="s">
        <v>133</v>
      </c>
      <c r="C48" s="14">
        <v>58353015102</v>
      </c>
      <c r="D48" s="14" t="s">
        <v>4</v>
      </c>
      <c r="E48" s="15">
        <v>29</v>
      </c>
      <c r="F48" s="16" t="s">
        <v>92</v>
      </c>
      <c r="G48" s="1"/>
      <c r="H48" s="1"/>
      <c r="I48" s="1"/>
      <c r="J48" s="1"/>
    </row>
    <row r="49" spans="2:10" x14ac:dyDescent="0.25">
      <c r="B49" s="14" t="s">
        <v>133</v>
      </c>
      <c r="C49" s="14">
        <v>58353015102</v>
      </c>
      <c r="D49" s="14" t="s">
        <v>4</v>
      </c>
      <c r="E49" s="15">
        <v>133.5</v>
      </c>
      <c r="F49" s="16" t="s">
        <v>92</v>
      </c>
      <c r="G49" s="1"/>
      <c r="H49" s="1"/>
      <c r="I49" s="1"/>
      <c r="J49" s="1"/>
    </row>
    <row r="50" spans="2:10" x14ac:dyDescent="0.25">
      <c r="B50" s="14" t="s">
        <v>133</v>
      </c>
      <c r="C50" s="14">
        <v>58353015102</v>
      </c>
      <c r="D50" s="14" t="s">
        <v>4</v>
      </c>
      <c r="E50" s="15">
        <v>132.6</v>
      </c>
      <c r="F50" s="16" t="s">
        <v>92</v>
      </c>
      <c r="G50" s="1"/>
      <c r="H50" s="1"/>
      <c r="I50" s="1"/>
      <c r="J50" s="1"/>
    </row>
    <row r="51" spans="2:10" x14ac:dyDescent="0.25">
      <c r="B51" s="14" t="s">
        <v>133</v>
      </c>
      <c r="C51" s="14">
        <v>58353015102</v>
      </c>
      <c r="D51" s="14" t="s">
        <v>4</v>
      </c>
      <c r="E51" s="15">
        <v>106.41</v>
      </c>
      <c r="F51" s="16" t="s">
        <v>92</v>
      </c>
      <c r="G51" s="1"/>
      <c r="H51" s="1"/>
      <c r="I51" s="1"/>
      <c r="J51" s="1"/>
    </row>
    <row r="52" spans="2:10" x14ac:dyDescent="0.25">
      <c r="B52" s="14" t="s">
        <v>133</v>
      </c>
      <c r="C52" s="14">
        <v>58353015102</v>
      </c>
      <c r="D52" s="14" t="s">
        <v>4</v>
      </c>
      <c r="E52" s="15">
        <v>38.83</v>
      </c>
      <c r="F52" s="16" t="s">
        <v>92</v>
      </c>
      <c r="I52" s="1"/>
      <c r="J52" s="1"/>
    </row>
    <row r="53" spans="2:10" x14ac:dyDescent="0.25">
      <c r="B53" s="14" t="s">
        <v>133</v>
      </c>
      <c r="C53" s="14">
        <v>58353015102</v>
      </c>
      <c r="D53" s="14" t="s">
        <v>4</v>
      </c>
      <c r="E53" s="15">
        <v>67.2</v>
      </c>
      <c r="F53" s="16" t="s">
        <v>92</v>
      </c>
      <c r="G53" s="1"/>
      <c r="H53" s="1"/>
      <c r="I53" s="1"/>
      <c r="J53" s="1"/>
    </row>
    <row r="54" spans="2:10" x14ac:dyDescent="0.25">
      <c r="B54" s="17" t="s">
        <v>134</v>
      </c>
      <c r="C54" s="18"/>
      <c r="D54" s="18"/>
      <c r="E54" s="19">
        <f>SUM(E28:E53)</f>
        <v>2409.2799999999993</v>
      </c>
      <c r="F54" s="18"/>
      <c r="G54" s="1"/>
      <c r="H54" s="1"/>
      <c r="I54" s="1"/>
      <c r="J54" s="1"/>
    </row>
    <row r="55" spans="2:10" x14ac:dyDescent="0.25">
      <c r="B55" s="14" t="s">
        <v>135</v>
      </c>
      <c r="C55" s="14">
        <v>88688490939</v>
      </c>
      <c r="D55" s="14" t="s">
        <v>5</v>
      </c>
      <c r="E55" s="15">
        <v>420</v>
      </c>
      <c r="F55" s="16" t="s">
        <v>93</v>
      </c>
      <c r="G55" s="1"/>
      <c r="H55" s="1"/>
      <c r="I55" s="1"/>
      <c r="J55" s="1"/>
    </row>
    <row r="56" spans="2:10" x14ac:dyDescent="0.25">
      <c r="B56" s="17" t="s">
        <v>136</v>
      </c>
      <c r="C56" s="21"/>
      <c r="D56" s="21"/>
      <c r="E56" s="22">
        <v>420</v>
      </c>
      <c r="F56" s="23"/>
      <c r="G56" s="1"/>
      <c r="H56" s="1"/>
      <c r="I56" s="1"/>
      <c r="J56" s="1"/>
    </row>
    <row r="57" spans="2:10" x14ac:dyDescent="0.25">
      <c r="B57" s="14" t="s">
        <v>137</v>
      </c>
      <c r="C57" s="14">
        <v>91448726740</v>
      </c>
      <c r="D57" s="14" t="s">
        <v>4</v>
      </c>
      <c r="E57" s="15">
        <v>1014.74</v>
      </c>
      <c r="F57" s="16" t="s">
        <v>92</v>
      </c>
      <c r="G57" s="1"/>
      <c r="H57" s="1"/>
      <c r="I57" s="1"/>
      <c r="J57" s="1"/>
    </row>
    <row r="58" spans="2:10" x14ac:dyDescent="0.25">
      <c r="B58" s="14" t="s">
        <v>137</v>
      </c>
      <c r="C58" s="14">
        <v>91448726740</v>
      </c>
      <c r="D58" s="14" t="s">
        <v>4</v>
      </c>
      <c r="E58" s="15">
        <v>330</v>
      </c>
      <c r="F58" s="16" t="s">
        <v>92</v>
      </c>
      <c r="G58" s="1"/>
      <c r="H58" s="1"/>
      <c r="I58" s="1"/>
      <c r="J58" s="1"/>
    </row>
    <row r="59" spans="2:10" x14ac:dyDescent="0.25">
      <c r="B59" s="14" t="s">
        <v>137</v>
      </c>
      <c r="C59" s="14">
        <v>91448726740</v>
      </c>
      <c r="D59" s="14" t="s">
        <v>4</v>
      </c>
      <c r="E59" s="15">
        <v>745.38</v>
      </c>
      <c r="F59" s="16" t="s">
        <v>92</v>
      </c>
      <c r="G59" s="1"/>
      <c r="H59" s="1"/>
      <c r="I59" s="1"/>
      <c r="J59" s="1"/>
    </row>
    <row r="60" spans="2:10" x14ac:dyDescent="0.25">
      <c r="B60" s="14" t="s">
        <v>137</v>
      </c>
      <c r="C60" s="14">
        <v>91448726740</v>
      </c>
      <c r="D60" s="14" t="s">
        <v>4</v>
      </c>
      <c r="E60" s="15">
        <v>577.23</v>
      </c>
      <c r="F60" s="16" t="s">
        <v>92</v>
      </c>
      <c r="G60" s="1"/>
      <c r="H60" s="1"/>
      <c r="I60" s="1"/>
      <c r="J60" s="1"/>
    </row>
    <row r="61" spans="2:10" x14ac:dyDescent="0.25">
      <c r="B61" s="14" t="s">
        <v>137</v>
      </c>
      <c r="C61" s="14">
        <v>91448726740</v>
      </c>
      <c r="D61" s="14" t="s">
        <v>4</v>
      </c>
      <c r="E61" s="15">
        <v>40.630000000000003</v>
      </c>
      <c r="F61" s="16" t="s">
        <v>92</v>
      </c>
      <c r="G61" s="1"/>
      <c r="H61" s="1"/>
      <c r="I61" s="1"/>
      <c r="J61" s="1"/>
    </row>
    <row r="62" spans="2:10" x14ac:dyDescent="0.25">
      <c r="B62" s="14" t="s">
        <v>137</v>
      </c>
      <c r="C62" s="14">
        <v>91448726740</v>
      </c>
      <c r="D62" s="14" t="s">
        <v>4</v>
      </c>
      <c r="E62" s="15">
        <v>125.58</v>
      </c>
      <c r="F62" s="16" t="s">
        <v>92</v>
      </c>
      <c r="G62" s="1"/>
      <c r="H62" s="1"/>
      <c r="I62" s="1"/>
      <c r="J62" s="1"/>
    </row>
    <row r="63" spans="2:10" x14ac:dyDescent="0.25">
      <c r="B63" s="14" t="s">
        <v>137</v>
      </c>
      <c r="C63" s="14">
        <v>91448726740</v>
      </c>
      <c r="D63" s="14" t="s">
        <v>4</v>
      </c>
      <c r="E63" s="15">
        <v>201.8</v>
      </c>
      <c r="F63" s="16" t="s">
        <v>92</v>
      </c>
      <c r="G63" s="1"/>
      <c r="H63" s="1"/>
      <c r="I63" s="1"/>
      <c r="J63" s="1"/>
    </row>
    <row r="64" spans="2:10" x14ac:dyDescent="0.25">
      <c r="B64" s="14" t="s">
        <v>137</v>
      </c>
      <c r="C64" s="14">
        <v>91448726740</v>
      </c>
      <c r="D64" s="14" t="s">
        <v>4</v>
      </c>
      <c r="E64" s="15">
        <v>321.29000000000002</v>
      </c>
      <c r="F64" s="16" t="s">
        <v>92</v>
      </c>
      <c r="G64" s="1"/>
      <c r="H64" s="1"/>
      <c r="I64" s="1"/>
      <c r="J64" s="1"/>
    </row>
    <row r="65" spans="2:10" x14ac:dyDescent="0.25">
      <c r="B65" s="14" t="s">
        <v>137</v>
      </c>
      <c r="C65" s="14">
        <v>91448726740</v>
      </c>
      <c r="D65" s="14" t="s">
        <v>4</v>
      </c>
      <c r="E65" s="15">
        <v>165</v>
      </c>
      <c r="F65" s="16" t="s">
        <v>92</v>
      </c>
      <c r="H65" s="1"/>
      <c r="I65" s="1"/>
      <c r="J65" s="1"/>
    </row>
    <row r="66" spans="2:10" x14ac:dyDescent="0.25">
      <c r="B66" s="14" t="s">
        <v>137</v>
      </c>
      <c r="C66" s="14">
        <v>91448726740</v>
      </c>
      <c r="D66" s="14" t="s">
        <v>4</v>
      </c>
      <c r="E66" s="15">
        <v>353.76</v>
      </c>
      <c r="F66" s="16" t="s">
        <v>92</v>
      </c>
      <c r="G66" s="1"/>
      <c r="H66" s="1"/>
      <c r="I66" s="1"/>
      <c r="J66" s="1"/>
    </row>
    <row r="67" spans="2:10" x14ac:dyDescent="0.25">
      <c r="B67" s="17" t="s">
        <v>138</v>
      </c>
      <c r="C67" s="18"/>
      <c r="D67" s="18"/>
      <c r="E67" s="19">
        <f>SUM(E57:E66)</f>
        <v>3875.41</v>
      </c>
      <c r="F67" s="18"/>
      <c r="G67" s="1"/>
      <c r="H67" s="1"/>
      <c r="I67" s="1"/>
      <c r="J67" s="1"/>
    </row>
    <row r="68" spans="2:10" x14ac:dyDescent="0.25">
      <c r="B68" s="14" t="s">
        <v>139</v>
      </c>
      <c r="C68" s="14">
        <v>41180825241</v>
      </c>
      <c r="D68" s="14" t="s">
        <v>5</v>
      </c>
      <c r="E68" s="15">
        <v>1310.96</v>
      </c>
      <c r="F68" s="16" t="s">
        <v>90</v>
      </c>
      <c r="I68" s="1"/>
      <c r="J68" s="1"/>
    </row>
    <row r="69" spans="2:10" x14ac:dyDescent="0.25">
      <c r="B69" s="14" t="s">
        <v>139</v>
      </c>
      <c r="C69" s="14">
        <v>41180825241</v>
      </c>
      <c r="D69" s="14" t="s">
        <v>5</v>
      </c>
      <c r="E69" s="15">
        <v>490</v>
      </c>
      <c r="F69" s="16" t="s">
        <v>90</v>
      </c>
      <c r="G69" s="1"/>
      <c r="H69" s="1"/>
      <c r="I69" s="1"/>
      <c r="J69" s="1"/>
    </row>
    <row r="70" spans="2:10" x14ac:dyDescent="0.25">
      <c r="B70" s="17" t="s">
        <v>143</v>
      </c>
      <c r="C70" s="18"/>
      <c r="D70" s="18"/>
      <c r="E70" s="19">
        <f>SUM(E68:E69)</f>
        <v>1800.96</v>
      </c>
      <c r="F70" s="18"/>
      <c r="I70" s="1"/>
      <c r="J70" s="1"/>
    </row>
    <row r="71" spans="2:10" x14ac:dyDescent="0.25">
      <c r="B71" s="14" t="s">
        <v>140</v>
      </c>
      <c r="C71" s="14">
        <v>72323839120</v>
      </c>
      <c r="D71" s="14" t="s">
        <v>7</v>
      </c>
      <c r="E71" s="15">
        <v>65</v>
      </c>
      <c r="F71" s="16" t="s">
        <v>93</v>
      </c>
      <c r="G71" s="1"/>
      <c r="H71" s="1"/>
      <c r="I71" s="1"/>
      <c r="J71" s="1"/>
    </row>
    <row r="72" spans="2:10" x14ac:dyDescent="0.25">
      <c r="B72" s="17" t="s">
        <v>141</v>
      </c>
      <c r="C72" s="18"/>
      <c r="D72" s="18"/>
      <c r="E72" s="22">
        <v>65</v>
      </c>
      <c r="F72" s="18"/>
      <c r="G72" s="1"/>
      <c r="H72" s="1"/>
      <c r="I72" s="1"/>
      <c r="J72" s="1"/>
    </row>
    <row r="73" spans="2:10" x14ac:dyDescent="0.25">
      <c r="B73" s="14" t="s">
        <v>142</v>
      </c>
      <c r="C73" s="14">
        <v>59369289798</v>
      </c>
      <c r="D73" s="14" t="s">
        <v>5</v>
      </c>
      <c r="E73" s="15">
        <v>850.04</v>
      </c>
      <c r="F73" s="16" t="s">
        <v>91</v>
      </c>
      <c r="G73" s="1"/>
      <c r="H73" s="1"/>
      <c r="I73" s="1"/>
      <c r="J73" s="1"/>
    </row>
    <row r="74" spans="2:10" x14ac:dyDescent="0.25">
      <c r="B74" s="14" t="s">
        <v>142</v>
      </c>
      <c r="C74" s="14">
        <v>59369289798</v>
      </c>
      <c r="D74" s="14" t="s">
        <v>5</v>
      </c>
      <c r="E74" s="15">
        <v>1073.04</v>
      </c>
      <c r="F74" s="16" t="s">
        <v>91</v>
      </c>
      <c r="I74" s="1"/>
      <c r="J74" s="1"/>
    </row>
    <row r="75" spans="2:10" x14ac:dyDescent="0.25">
      <c r="B75" s="14" t="s">
        <v>142</v>
      </c>
      <c r="C75" s="14">
        <v>59369289798</v>
      </c>
      <c r="D75" s="14" t="s">
        <v>5</v>
      </c>
      <c r="E75" s="15">
        <v>489.51</v>
      </c>
      <c r="F75" s="16" t="s">
        <v>91</v>
      </c>
      <c r="G75" s="1"/>
      <c r="H75" s="1"/>
      <c r="I75" s="1"/>
      <c r="J75" s="1"/>
    </row>
    <row r="76" spans="2:10" x14ac:dyDescent="0.25">
      <c r="B76" s="17" t="s">
        <v>144</v>
      </c>
      <c r="C76" s="18"/>
      <c r="D76" s="18"/>
      <c r="E76" s="19">
        <f>SUM(E73:E75)</f>
        <v>2412.59</v>
      </c>
      <c r="F76" s="18"/>
      <c r="G76" s="1"/>
      <c r="H76" s="1"/>
      <c r="I76" s="1"/>
      <c r="J76" s="1"/>
    </row>
    <row r="77" spans="2:10" x14ac:dyDescent="0.25">
      <c r="B77" s="14" t="s">
        <v>111</v>
      </c>
      <c r="C77" s="14">
        <v>71642207963</v>
      </c>
      <c r="D77" s="14" t="s">
        <v>4</v>
      </c>
      <c r="E77" s="15">
        <v>10.29</v>
      </c>
      <c r="F77" s="16" t="s">
        <v>100</v>
      </c>
      <c r="I77" s="1"/>
      <c r="J77" s="1"/>
    </row>
    <row r="78" spans="2:10" x14ac:dyDescent="0.25">
      <c r="B78" s="14" t="s">
        <v>111</v>
      </c>
      <c r="C78" s="14">
        <v>71642207963</v>
      </c>
      <c r="D78" s="14" t="s">
        <v>4</v>
      </c>
      <c r="E78" s="15">
        <v>6.44</v>
      </c>
      <c r="F78" s="16" t="s">
        <v>91</v>
      </c>
      <c r="G78" s="1"/>
      <c r="H78" s="1"/>
      <c r="I78" s="1"/>
      <c r="J78" s="1"/>
    </row>
    <row r="79" spans="2:10" x14ac:dyDescent="0.25">
      <c r="B79" s="14" t="s">
        <v>111</v>
      </c>
      <c r="C79" s="14">
        <v>71642207963</v>
      </c>
      <c r="D79" s="14" t="s">
        <v>4</v>
      </c>
      <c r="E79" s="15">
        <v>12.26</v>
      </c>
      <c r="F79" s="16" t="s">
        <v>100</v>
      </c>
      <c r="G79" s="1"/>
      <c r="H79" s="1"/>
      <c r="I79" s="1"/>
      <c r="J79" s="1"/>
    </row>
    <row r="80" spans="2:10" x14ac:dyDescent="0.25">
      <c r="B80" s="17" t="s">
        <v>145</v>
      </c>
      <c r="C80" s="18"/>
      <c r="D80" s="18"/>
      <c r="E80" s="19">
        <f>SUM(E77:E79)</f>
        <v>28.990000000000002</v>
      </c>
      <c r="F80" s="18"/>
      <c r="G80" s="1"/>
      <c r="H80" s="1"/>
      <c r="I80" s="1"/>
      <c r="J80" s="1"/>
    </row>
    <row r="81" spans="2:10" x14ac:dyDescent="0.25">
      <c r="B81" s="14" t="s">
        <v>147</v>
      </c>
      <c r="C81" s="14">
        <v>16101766338</v>
      </c>
      <c r="D81" s="14" t="s">
        <v>5</v>
      </c>
      <c r="E81" s="15">
        <v>278.70999999999998</v>
      </c>
      <c r="F81" s="16" t="s">
        <v>90</v>
      </c>
      <c r="G81" s="1"/>
      <c r="H81" s="1"/>
      <c r="I81" s="1"/>
      <c r="J81" s="1"/>
    </row>
    <row r="82" spans="2:10" x14ac:dyDescent="0.25">
      <c r="B82" s="14" t="s">
        <v>148</v>
      </c>
      <c r="C82" s="14">
        <v>16101766338</v>
      </c>
      <c r="D82" s="14" t="s">
        <v>5</v>
      </c>
      <c r="E82" s="15">
        <v>389.75</v>
      </c>
      <c r="F82" s="16" t="s">
        <v>90</v>
      </c>
      <c r="G82" s="1"/>
      <c r="H82" s="1"/>
      <c r="I82" s="1"/>
      <c r="J82" s="1"/>
    </row>
    <row r="83" spans="2:10" x14ac:dyDescent="0.25">
      <c r="B83" s="17" t="s">
        <v>149</v>
      </c>
      <c r="C83" s="18"/>
      <c r="D83" s="18"/>
      <c r="E83" s="19">
        <f>SUM(E81:E82)</f>
        <v>668.46</v>
      </c>
      <c r="F83" s="18"/>
      <c r="G83" s="1"/>
      <c r="H83" s="1"/>
      <c r="I83" s="1"/>
      <c r="J83" s="1"/>
    </row>
    <row r="84" spans="2:10" x14ac:dyDescent="0.25">
      <c r="B84" s="14" t="s">
        <v>146</v>
      </c>
      <c r="C84" s="14">
        <v>83598114879</v>
      </c>
      <c r="D84" s="14" t="s">
        <v>5</v>
      </c>
      <c r="E84" s="15">
        <v>63</v>
      </c>
      <c r="F84" s="16" t="s">
        <v>91</v>
      </c>
      <c r="G84" s="1"/>
      <c r="H84" s="1"/>
      <c r="I84" s="1"/>
      <c r="J84" s="1"/>
    </row>
    <row r="85" spans="2:10" x14ac:dyDescent="0.25">
      <c r="B85" s="14" t="s">
        <v>146</v>
      </c>
      <c r="C85" s="14">
        <v>83598114879</v>
      </c>
      <c r="D85" s="14" t="s">
        <v>5</v>
      </c>
      <c r="E85" s="15">
        <v>50.4</v>
      </c>
      <c r="F85" s="16" t="s">
        <v>91</v>
      </c>
      <c r="G85" s="1"/>
      <c r="H85" s="1"/>
      <c r="I85" s="1"/>
      <c r="J85" s="1"/>
    </row>
    <row r="86" spans="2:10" x14ac:dyDescent="0.25">
      <c r="B86" s="14" t="s">
        <v>146</v>
      </c>
      <c r="C86" s="14">
        <v>83598114879</v>
      </c>
      <c r="D86" s="14" t="s">
        <v>5</v>
      </c>
      <c r="E86" s="15">
        <v>31.5</v>
      </c>
      <c r="F86" s="16" t="s">
        <v>91</v>
      </c>
      <c r="G86" s="1"/>
      <c r="H86" s="1"/>
      <c r="I86" s="1"/>
      <c r="J86" s="1"/>
    </row>
    <row r="87" spans="2:10" x14ac:dyDescent="0.25">
      <c r="B87" s="14" t="s">
        <v>146</v>
      </c>
      <c r="C87" s="14">
        <v>83598114879</v>
      </c>
      <c r="D87" s="14" t="s">
        <v>5</v>
      </c>
      <c r="E87" s="15">
        <v>63</v>
      </c>
      <c r="F87" s="16" t="s">
        <v>91</v>
      </c>
      <c r="G87" s="1"/>
      <c r="H87" s="1"/>
      <c r="I87" s="1"/>
      <c r="J87" s="1"/>
    </row>
    <row r="88" spans="2:10" x14ac:dyDescent="0.25">
      <c r="B88" s="14" t="s">
        <v>146</v>
      </c>
      <c r="C88" s="14">
        <v>83598114879</v>
      </c>
      <c r="D88" s="14" t="s">
        <v>5</v>
      </c>
      <c r="E88" s="15">
        <v>31.5</v>
      </c>
      <c r="F88" s="16" t="s">
        <v>91</v>
      </c>
      <c r="G88" s="1"/>
      <c r="H88" s="1"/>
      <c r="I88" s="1"/>
      <c r="J88" s="1"/>
    </row>
    <row r="89" spans="2:10" x14ac:dyDescent="0.25">
      <c r="B89" s="14" t="s">
        <v>146</v>
      </c>
      <c r="C89" s="14">
        <v>83598114879</v>
      </c>
      <c r="D89" s="14" t="s">
        <v>5</v>
      </c>
      <c r="E89" s="15">
        <v>63</v>
      </c>
      <c r="F89" s="16" t="s">
        <v>91</v>
      </c>
      <c r="G89" s="1"/>
      <c r="H89" s="1"/>
      <c r="I89" s="1"/>
      <c r="J89" s="1"/>
    </row>
    <row r="90" spans="2:10" x14ac:dyDescent="0.25">
      <c r="B90" s="14" t="s">
        <v>146</v>
      </c>
      <c r="C90" s="14">
        <v>83598114879</v>
      </c>
      <c r="D90" s="14" t="s">
        <v>5</v>
      </c>
      <c r="E90" s="15">
        <v>191.48</v>
      </c>
      <c r="F90" s="16" t="s">
        <v>91</v>
      </c>
      <c r="G90" s="1"/>
      <c r="H90" s="1"/>
      <c r="I90" s="1"/>
      <c r="J90" s="1"/>
    </row>
    <row r="91" spans="2:10" x14ac:dyDescent="0.25">
      <c r="B91" s="14" t="s">
        <v>146</v>
      </c>
      <c r="C91" s="14">
        <v>83598114879</v>
      </c>
      <c r="D91" s="14" t="s">
        <v>5</v>
      </c>
      <c r="E91" s="15">
        <v>63</v>
      </c>
      <c r="F91" s="16" t="s">
        <v>91</v>
      </c>
      <c r="I91" s="1"/>
      <c r="J91" s="1"/>
    </row>
    <row r="92" spans="2:10" x14ac:dyDescent="0.25">
      <c r="B92" s="14" t="s">
        <v>146</v>
      </c>
      <c r="C92" s="14">
        <v>83598114879</v>
      </c>
      <c r="D92" s="14" t="s">
        <v>5</v>
      </c>
      <c r="E92" s="15">
        <v>543.45000000000005</v>
      </c>
      <c r="F92" s="16" t="s">
        <v>91</v>
      </c>
      <c r="G92" s="1"/>
      <c r="H92" s="1"/>
      <c r="I92" s="1"/>
      <c r="J92" s="1"/>
    </row>
    <row r="93" spans="2:10" x14ac:dyDescent="0.25">
      <c r="B93" s="14" t="s">
        <v>146</v>
      </c>
      <c r="C93" s="14">
        <v>83598114879</v>
      </c>
      <c r="D93" s="14" t="s">
        <v>5</v>
      </c>
      <c r="E93" s="15">
        <v>1041.01</v>
      </c>
      <c r="F93" s="16" t="s">
        <v>91</v>
      </c>
      <c r="G93" s="1"/>
      <c r="H93" s="1"/>
      <c r="I93" s="1"/>
      <c r="J93" s="1"/>
    </row>
    <row r="94" spans="2:10" x14ac:dyDescent="0.25">
      <c r="B94" s="14" t="s">
        <v>146</v>
      </c>
      <c r="C94" s="14">
        <v>83598114879</v>
      </c>
      <c r="D94" s="14" t="s">
        <v>5</v>
      </c>
      <c r="E94" s="15">
        <v>955.58</v>
      </c>
      <c r="F94" s="16" t="s">
        <v>91</v>
      </c>
      <c r="G94" s="1"/>
      <c r="H94" s="1"/>
      <c r="I94" s="1"/>
      <c r="J94" s="1"/>
    </row>
    <row r="95" spans="2:10" x14ac:dyDescent="0.25">
      <c r="B95" s="14" t="s">
        <v>146</v>
      </c>
      <c r="C95" s="14">
        <v>83598114879</v>
      </c>
      <c r="D95" s="14" t="s">
        <v>5</v>
      </c>
      <c r="E95" s="15">
        <v>26.5</v>
      </c>
      <c r="F95" s="16" t="s">
        <v>91</v>
      </c>
      <c r="G95" s="1"/>
      <c r="H95" s="1"/>
      <c r="I95" s="1"/>
      <c r="J95" s="1"/>
    </row>
    <row r="96" spans="2:10" x14ac:dyDescent="0.25">
      <c r="B96" s="14" t="s">
        <v>146</v>
      </c>
      <c r="C96" s="14">
        <v>83598114879</v>
      </c>
      <c r="D96" s="14" t="s">
        <v>5</v>
      </c>
      <c r="E96" s="15">
        <v>65.95</v>
      </c>
      <c r="F96" s="16" t="s">
        <v>91</v>
      </c>
      <c r="G96" s="1"/>
      <c r="H96" s="1"/>
      <c r="I96" s="1"/>
      <c r="J96" s="1"/>
    </row>
    <row r="97" spans="2:10" x14ac:dyDescent="0.25">
      <c r="B97" s="17" t="s">
        <v>150</v>
      </c>
      <c r="C97" s="18"/>
      <c r="D97" s="18"/>
      <c r="E97" s="19">
        <f>SUM(E84:E96)</f>
        <v>3189.37</v>
      </c>
      <c r="F97" s="18"/>
      <c r="I97" s="1"/>
      <c r="J97" s="1"/>
    </row>
    <row r="98" spans="2:10" x14ac:dyDescent="0.25">
      <c r="B98" s="14" t="s">
        <v>119</v>
      </c>
      <c r="C98" s="14"/>
      <c r="D98" s="14" t="s">
        <v>5</v>
      </c>
      <c r="E98" s="15">
        <v>22</v>
      </c>
      <c r="F98" s="16" t="s">
        <v>93</v>
      </c>
      <c r="G98" s="1"/>
      <c r="H98" s="1"/>
      <c r="I98" s="1"/>
      <c r="J98" s="1"/>
    </row>
    <row r="99" spans="2:10" x14ac:dyDescent="0.25">
      <c r="B99" s="17" t="s">
        <v>153</v>
      </c>
      <c r="C99" s="18"/>
      <c r="D99" s="18"/>
      <c r="E99" s="22">
        <f>E98</f>
        <v>22</v>
      </c>
      <c r="F99" s="18"/>
      <c r="I99" s="1"/>
      <c r="J99" s="1"/>
    </row>
    <row r="100" spans="2:10" x14ac:dyDescent="0.25">
      <c r="B100" s="14" t="s">
        <v>151</v>
      </c>
      <c r="C100" s="14">
        <v>11827268330</v>
      </c>
      <c r="D100" s="14" t="s">
        <v>8</v>
      </c>
      <c r="E100" s="15">
        <v>26.54</v>
      </c>
      <c r="F100" s="16" t="s">
        <v>94</v>
      </c>
      <c r="G100" s="1"/>
      <c r="H100" s="1"/>
      <c r="I100" s="1"/>
      <c r="J100" s="1"/>
    </row>
    <row r="101" spans="2:10" x14ac:dyDescent="0.25">
      <c r="B101" s="14" t="s">
        <v>151</v>
      </c>
      <c r="C101" s="14">
        <v>11827268330</v>
      </c>
      <c r="D101" s="14" t="s">
        <v>8</v>
      </c>
      <c r="E101" s="15">
        <v>26.54</v>
      </c>
      <c r="F101" s="16" t="s">
        <v>94</v>
      </c>
      <c r="G101" s="1"/>
    </row>
    <row r="102" spans="2:10" x14ac:dyDescent="0.25">
      <c r="B102" s="14" t="s">
        <v>151</v>
      </c>
      <c r="C102" s="14">
        <v>11827268330</v>
      </c>
      <c r="D102" s="14" t="s">
        <v>8</v>
      </c>
      <c r="E102" s="15">
        <v>26.54</v>
      </c>
      <c r="F102" s="16" t="s">
        <v>94</v>
      </c>
      <c r="H102" s="1"/>
      <c r="I102" s="1"/>
      <c r="J102" s="1"/>
    </row>
    <row r="103" spans="2:10" x14ac:dyDescent="0.25">
      <c r="B103" s="14" t="s">
        <v>151</v>
      </c>
      <c r="C103" s="14">
        <v>11827268330</v>
      </c>
      <c r="D103" s="14" t="s">
        <v>8</v>
      </c>
      <c r="E103" s="15">
        <v>26.54</v>
      </c>
      <c r="F103" s="16" t="s">
        <v>94</v>
      </c>
      <c r="G103" s="1"/>
      <c r="H103" s="1"/>
      <c r="J103" s="1"/>
    </row>
    <row r="104" spans="2:10" x14ac:dyDescent="0.25">
      <c r="B104" s="14" t="s">
        <v>151</v>
      </c>
      <c r="C104" s="14">
        <v>11827268330</v>
      </c>
      <c r="D104" s="14" t="s">
        <v>8</v>
      </c>
      <c r="E104" s="15">
        <v>26.54</v>
      </c>
      <c r="F104" s="16" t="s">
        <v>94</v>
      </c>
      <c r="G104" s="1"/>
      <c r="J104" s="1"/>
    </row>
    <row r="105" spans="2:10" x14ac:dyDescent="0.25">
      <c r="B105" s="17" t="s">
        <v>154</v>
      </c>
      <c r="C105" s="18"/>
      <c r="D105" s="18"/>
      <c r="E105" s="19">
        <f>SUM(E100:E104)</f>
        <v>132.69999999999999</v>
      </c>
      <c r="F105" s="18"/>
      <c r="G105" s="1"/>
      <c r="H105" s="1"/>
      <c r="J105" s="1"/>
    </row>
    <row r="106" spans="2:10" x14ac:dyDescent="0.25">
      <c r="B106" s="14" t="s">
        <v>152</v>
      </c>
      <c r="C106" s="14">
        <v>38812451417</v>
      </c>
      <c r="D106" s="14" t="s">
        <v>5</v>
      </c>
      <c r="E106" s="15">
        <v>1537.09</v>
      </c>
      <c r="F106" s="16" t="s">
        <v>95</v>
      </c>
      <c r="G106" s="1"/>
      <c r="H106" s="1"/>
      <c r="I106" s="1"/>
      <c r="J106" s="1"/>
    </row>
    <row r="107" spans="2:10" x14ac:dyDescent="0.25">
      <c r="B107" s="17" t="s">
        <v>155</v>
      </c>
      <c r="C107" s="21"/>
      <c r="D107" s="21"/>
      <c r="E107" s="22">
        <v>1537.09</v>
      </c>
      <c r="F107" s="18"/>
      <c r="G107" s="1"/>
      <c r="H107" s="1"/>
      <c r="I107" s="1"/>
      <c r="J107" s="1"/>
    </row>
    <row r="108" spans="2:10" x14ac:dyDescent="0.25">
      <c r="B108" s="14" t="s">
        <v>156</v>
      </c>
      <c r="C108" s="14">
        <v>53076189788</v>
      </c>
      <c r="D108" s="14" t="s">
        <v>5</v>
      </c>
      <c r="E108" s="15">
        <v>190</v>
      </c>
      <c r="F108" s="16" t="s">
        <v>93</v>
      </c>
      <c r="G108" s="1"/>
      <c r="H108" s="1"/>
      <c r="I108" s="1"/>
      <c r="J108" s="1"/>
    </row>
    <row r="109" spans="2:10" ht="18" customHeight="1" x14ac:dyDescent="0.25">
      <c r="B109" s="14" t="s">
        <v>156</v>
      </c>
      <c r="C109" s="14">
        <v>53076189788</v>
      </c>
      <c r="D109" s="14" t="s">
        <v>5</v>
      </c>
      <c r="E109" s="15">
        <v>36</v>
      </c>
      <c r="F109" s="16" t="s">
        <v>93</v>
      </c>
      <c r="H109" s="1"/>
      <c r="I109" s="1"/>
      <c r="J109" s="1"/>
    </row>
    <row r="110" spans="2:10" x14ac:dyDescent="0.25">
      <c r="B110" s="17" t="s">
        <v>157</v>
      </c>
      <c r="C110" s="18"/>
      <c r="D110" s="18"/>
      <c r="E110" s="19">
        <f>SUM(E108:E109)</f>
        <v>226</v>
      </c>
      <c r="F110" s="18"/>
      <c r="G110" s="1"/>
      <c r="H110" s="1"/>
      <c r="I110" s="1"/>
      <c r="J110" s="1"/>
    </row>
    <row r="111" spans="2:10" x14ac:dyDescent="0.25">
      <c r="B111" s="14" t="s">
        <v>106</v>
      </c>
      <c r="C111" s="24" t="s">
        <v>107</v>
      </c>
      <c r="D111" s="14" t="s">
        <v>4</v>
      </c>
      <c r="E111" s="25">
        <v>5.68</v>
      </c>
      <c r="F111" s="11" t="s">
        <v>91</v>
      </c>
      <c r="G111" s="1"/>
      <c r="I111" s="1"/>
      <c r="J111" s="1"/>
    </row>
    <row r="112" spans="2:10" x14ac:dyDescent="0.25">
      <c r="B112" s="14" t="s">
        <v>106</v>
      </c>
      <c r="C112" s="24" t="s">
        <v>107</v>
      </c>
      <c r="D112" s="14" t="s">
        <v>4</v>
      </c>
      <c r="E112" s="25">
        <v>7.01</v>
      </c>
      <c r="F112" s="11" t="s">
        <v>91</v>
      </c>
      <c r="G112" s="1"/>
      <c r="H112" s="1"/>
      <c r="I112" s="1"/>
      <c r="J112" s="1"/>
    </row>
    <row r="113" spans="2:10" x14ac:dyDescent="0.25">
      <c r="B113" s="14" t="s">
        <v>106</v>
      </c>
      <c r="C113" s="24" t="s">
        <v>107</v>
      </c>
      <c r="D113" s="14" t="s">
        <v>4</v>
      </c>
      <c r="E113" s="15">
        <v>11.62</v>
      </c>
      <c r="F113" s="16" t="s">
        <v>91</v>
      </c>
      <c r="G113" s="1"/>
      <c r="H113" s="1"/>
      <c r="I113" s="1"/>
      <c r="J113" s="1"/>
    </row>
    <row r="114" spans="2:10" x14ac:dyDescent="0.25">
      <c r="B114" s="17" t="s">
        <v>158</v>
      </c>
      <c r="C114" s="26"/>
      <c r="D114" s="18"/>
      <c r="E114" s="22">
        <f>SUM(E111:E113)</f>
        <v>24.31</v>
      </c>
      <c r="F114" s="18"/>
      <c r="H114" s="1"/>
      <c r="I114" s="1"/>
      <c r="J114" s="1"/>
    </row>
    <row r="115" spans="2:10" x14ac:dyDescent="0.25">
      <c r="B115" s="14" t="s">
        <v>159</v>
      </c>
      <c r="C115" s="24" t="s">
        <v>9</v>
      </c>
      <c r="D115" s="14" t="s">
        <v>5</v>
      </c>
      <c r="E115" s="15">
        <v>750</v>
      </c>
      <c r="F115" s="16" t="s">
        <v>90</v>
      </c>
      <c r="G115" s="1"/>
      <c r="H115" s="1"/>
      <c r="J115" s="1"/>
    </row>
    <row r="116" spans="2:10" x14ac:dyDescent="0.25">
      <c r="B116" s="14" t="s">
        <v>159</v>
      </c>
      <c r="C116" s="24" t="s">
        <v>9</v>
      </c>
      <c r="D116" s="14" t="s">
        <v>5</v>
      </c>
      <c r="E116" s="15">
        <v>8862.5</v>
      </c>
      <c r="F116" s="16" t="s">
        <v>90</v>
      </c>
      <c r="J116" s="1"/>
    </row>
    <row r="117" spans="2:10" x14ac:dyDescent="0.25">
      <c r="B117" s="14" t="s">
        <v>159</v>
      </c>
      <c r="C117" s="24" t="s">
        <v>9</v>
      </c>
      <c r="D117" s="14" t="s">
        <v>5</v>
      </c>
      <c r="E117" s="15">
        <v>625</v>
      </c>
      <c r="F117" s="16" t="s">
        <v>90</v>
      </c>
      <c r="G117" s="1"/>
      <c r="H117" s="1"/>
      <c r="J117" s="1"/>
    </row>
    <row r="118" spans="2:10" x14ac:dyDescent="0.25">
      <c r="B118" s="14" t="s">
        <v>159</v>
      </c>
      <c r="C118" s="24" t="s">
        <v>9</v>
      </c>
      <c r="D118" s="14" t="s">
        <v>5</v>
      </c>
      <c r="E118" s="15">
        <v>468.75</v>
      </c>
      <c r="F118" s="16" t="s">
        <v>90</v>
      </c>
      <c r="G118" s="1"/>
      <c r="I118" s="1"/>
      <c r="J118" s="1"/>
    </row>
    <row r="119" spans="2:10" x14ac:dyDescent="0.25">
      <c r="B119" s="17" t="s">
        <v>160</v>
      </c>
      <c r="C119" s="27"/>
      <c r="D119" s="18"/>
      <c r="E119" s="19">
        <f>SUM(E115:E118)</f>
        <v>10706.25</v>
      </c>
      <c r="F119" s="18"/>
      <c r="H119" s="1"/>
      <c r="I119" s="1"/>
      <c r="J119" s="1"/>
    </row>
    <row r="120" spans="2:10" x14ac:dyDescent="0.25">
      <c r="B120" s="14" t="s">
        <v>161</v>
      </c>
      <c r="C120" s="24" t="s">
        <v>10</v>
      </c>
      <c r="D120" s="14" t="s">
        <v>5</v>
      </c>
      <c r="E120" s="15">
        <v>77.5</v>
      </c>
      <c r="F120" s="16" t="s">
        <v>93</v>
      </c>
      <c r="G120" s="1"/>
      <c r="H120" s="1"/>
      <c r="I120" s="1"/>
      <c r="J120" s="1"/>
    </row>
    <row r="121" spans="2:10" x14ac:dyDescent="0.25">
      <c r="B121" s="14" t="s">
        <v>161</v>
      </c>
      <c r="C121" s="24" t="s">
        <v>10</v>
      </c>
      <c r="D121" s="14" t="s">
        <v>5</v>
      </c>
      <c r="E121" s="15">
        <v>399.46</v>
      </c>
      <c r="F121" s="16" t="s">
        <v>93</v>
      </c>
      <c r="I121" s="1"/>
      <c r="J121" s="1"/>
    </row>
    <row r="122" spans="2:10" x14ac:dyDescent="0.25">
      <c r="B122" s="17" t="s">
        <v>162</v>
      </c>
      <c r="C122" s="26"/>
      <c r="D122" s="21"/>
      <c r="E122" s="22">
        <f>SUM(E120:E121)</f>
        <v>476.96</v>
      </c>
      <c r="F122" s="23"/>
      <c r="G122" s="1"/>
      <c r="H122" s="1"/>
      <c r="I122" s="1"/>
      <c r="J122" s="1"/>
    </row>
    <row r="123" spans="2:10" x14ac:dyDescent="0.25">
      <c r="B123" s="14" t="s">
        <v>163</v>
      </c>
      <c r="C123" s="24" t="s">
        <v>11</v>
      </c>
      <c r="D123" s="14" t="s">
        <v>4</v>
      </c>
      <c r="E123" s="15">
        <v>206.78</v>
      </c>
      <c r="F123" s="16" t="s">
        <v>92</v>
      </c>
      <c r="G123" s="1"/>
      <c r="I123" s="1"/>
      <c r="J123" s="1"/>
    </row>
    <row r="124" spans="2:10" x14ac:dyDescent="0.25">
      <c r="B124" s="17" t="s">
        <v>164</v>
      </c>
      <c r="C124" s="27"/>
      <c r="D124" s="18"/>
      <c r="E124" s="22">
        <v>206.78</v>
      </c>
      <c r="F124" s="18"/>
      <c r="G124" s="1"/>
      <c r="H124" s="1"/>
      <c r="I124" s="1"/>
      <c r="J124" s="1"/>
    </row>
    <row r="125" spans="2:10" x14ac:dyDescent="0.25">
      <c r="B125" s="14" t="s">
        <v>165</v>
      </c>
      <c r="C125" s="24" t="s">
        <v>12</v>
      </c>
      <c r="D125" s="14" t="s">
        <v>13</v>
      </c>
      <c r="E125" s="15">
        <v>90.5</v>
      </c>
      <c r="F125" s="16" t="s">
        <v>92</v>
      </c>
      <c r="H125" s="1"/>
      <c r="I125" s="1"/>
      <c r="J125" s="1"/>
    </row>
    <row r="126" spans="2:10" x14ac:dyDescent="0.25">
      <c r="B126" s="17" t="s">
        <v>166</v>
      </c>
      <c r="C126" s="26"/>
      <c r="D126" s="18"/>
      <c r="E126" s="22">
        <v>90.5</v>
      </c>
      <c r="F126" s="18"/>
      <c r="G126" s="1"/>
      <c r="H126" s="1"/>
      <c r="I126" s="1"/>
      <c r="J126" s="1"/>
    </row>
    <row r="127" spans="2:10" x14ac:dyDescent="0.25">
      <c r="B127" s="14" t="s">
        <v>167</v>
      </c>
      <c r="C127" s="24" t="s">
        <v>14</v>
      </c>
      <c r="D127" s="14" t="s">
        <v>5</v>
      </c>
      <c r="E127" s="15">
        <v>24</v>
      </c>
      <c r="F127" s="16" t="s">
        <v>93</v>
      </c>
      <c r="I127" s="1"/>
      <c r="J127" s="1"/>
    </row>
    <row r="128" spans="2:10" x14ac:dyDescent="0.25">
      <c r="B128" s="14" t="s">
        <v>167</v>
      </c>
      <c r="C128" s="24" t="s">
        <v>14</v>
      </c>
      <c r="D128" s="14" t="s">
        <v>5</v>
      </c>
      <c r="E128" s="15">
        <v>34</v>
      </c>
      <c r="F128" s="16" t="s">
        <v>93</v>
      </c>
      <c r="G128" s="1"/>
      <c r="H128" s="1"/>
      <c r="I128" s="1"/>
      <c r="J128" s="1"/>
    </row>
    <row r="129" spans="2:10" x14ac:dyDescent="0.25">
      <c r="B129" s="17" t="s">
        <v>168</v>
      </c>
      <c r="C129" s="26"/>
      <c r="D129" s="21"/>
      <c r="E129" s="19">
        <f>SUM(E127:E128)</f>
        <v>58</v>
      </c>
      <c r="F129" s="18"/>
      <c r="G129" s="1"/>
      <c r="I129" s="1"/>
      <c r="J129" s="1"/>
    </row>
    <row r="130" spans="2:10" x14ac:dyDescent="0.25">
      <c r="B130" s="14" t="s">
        <v>169</v>
      </c>
      <c r="C130" s="24" t="s">
        <v>170</v>
      </c>
      <c r="D130" s="14" t="s">
        <v>5</v>
      </c>
      <c r="E130" s="15">
        <v>173.51</v>
      </c>
      <c r="F130" s="16" t="s">
        <v>93</v>
      </c>
      <c r="G130" s="1"/>
      <c r="H130" s="1"/>
      <c r="I130" s="1"/>
      <c r="J130" s="1"/>
    </row>
    <row r="131" spans="2:10" x14ac:dyDescent="0.25">
      <c r="B131" s="17" t="s">
        <v>171</v>
      </c>
      <c r="C131" s="27"/>
      <c r="D131" s="18"/>
      <c r="E131" s="22">
        <v>173.51</v>
      </c>
      <c r="F131" s="18"/>
      <c r="G131" s="1"/>
      <c r="H131" s="1"/>
      <c r="I131" s="1"/>
      <c r="J131" s="1"/>
    </row>
    <row r="132" spans="2:10" x14ac:dyDescent="0.25">
      <c r="B132" s="14" t="s">
        <v>172</v>
      </c>
      <c r="C132" s="24" t="s">
        <v>15</v>
      </c>
      <c r="D132" s="14" t="s">
        <v>4</v>
      </c>
      <c r="E132" s="15">
        <v>137.69999999999999</v>
      </c>
      <c r="F132" s="16" t="s">
        <v>96</v>
      </c>
      <c r="H132" s="1"/>
      <c r="I132" s="1"/>
      <c r="J132" s="1"/>
    </row>
    <row r="133" spans="2:10" x14ac:dyDescent="0.25">
      <c r="B133" s="14" t="s">
        <v>172</v>
      </c>
      <c r="C133" s="24" t="s">
        <v>15</v>
      </c>
      <c r="D133" s="14" t="s">
        <v>4</v>
      </c>
      <c r="E133" s="15">
        <v>5.66</v>
      </c>
      <c r="F133" s="16" t="s">
        <v>96</v>
      </c>
      <c r="G133" s="1"/>
      <c r="H133" s="1"/>
      <c r="J133" s="1"/>
    </row>
    <row r="134" spans="2:10" x14ac:dyDescent="0.25">
      <c r="B134" s="14" t="s">
        <v>172</v>
      </c>
      <c r="C134" s="24" t="s">
        <v>15</v>
      </c>
      <c r="D134" s="14" t="s">
        <v>4</v>
      </c>
      <c r="E134" s="15">
        <v>8.3000000000000007</v>
      </c>
      <c r="F134" s="16" t="s">
        <v>96</v>
      </c>
      <c r="G134" s="1"/>
      <c r="I134" s="1"/>
      <c r="J134" s="1"/>
    </row>
    <row r="135" spans="2:10" x14ac:dyDescent="0.25">
      <c r="B135" s="17" t="s">
        <v>173</v>
      </c>
      <c r="C135" s="27"/>
      <c r="D135" s="18"/>
      <c r="E135" s="19">
        <f>SUM(E132:E134)</f>
        <v>151.66</v>
      </c>
      <c r="F135" s="18"/>
      <c r="G135" s="1"/>
      <c r="H135" s="1"/>
      <c r="J135" s="1"/>
    </row>
    <row r="136" spans="2:10" ht="18.75" customHeight="1" x14ac:dyDescent="0.25">
      <c r="B136" s="14" t="s">
        <v>175</v>
      </c>
      <c r="C136" s="24"/>
      <c r="D136" s="14" t="s">
        <v>4</v>
      </c>
      <c r="E136" s="15">
        <v>769.31</v>
      </c>
      <c r="F136" s="16" t="s">
        <v>97</v>
      </c>
      <c r="H136" s="1"/>
      <c r="I136" s="1"/>
      <c r="J136" s="1"/>
    </row>
    <row r="137" spans="2:10" ht="18.75" customHeight="1" x14ac:dyDescent="0.25">
      <c r="B137" s="17" t="s">
        <v>174</v>
      </c>
      <c r="C137" s="27"/>
      <c r="D137" s="18"/>
      <c r="E137" s="22">
        <v>769.31</v>
      </c>
      <c r="F137" s="18"/>
      <c r="H137" s="1"/>
      <c r="I137" s="1"/>
      <c r="J137" s="1"/>
    </row>
    <row r="138" spans="2:10" ht="18.75" customHeight="1" x14ac:dyDescent="0.25">
      <c r="B138" s="14" t="s">
        <v>176</v>
      </c>
      <c r="C138" s="24" t="s">
        <v>16</v>
      </c>
      <c r="D138" s="14" t="s">
        <v>4</v>
      </c>
      <c r="E138" s="15">
        <v>417.2</v>
      </c>
      <c r="F138" s="16" t="s">
        <v>98</v>
      </c>
      <c r="H138" s="1"/>
      <c r="I138" s="1"/>
      <c r="J138" s="1"/>
    </row>
    <row r="139" spans="2:10" x14ac:dyDescent="0.25">
      <c r="B139" s="14" t="s">
        <v>176</v>
      </c>
      <c r="C139" s="24" t="s">
        <v>16</v>
      </c>
      <c r="D139" s="14" t="s">
        <v>4</v>
      </c>
      <c r="E139" s="15">
        <v>191.74</v>
      </c>
      <c r="F139" s="16" t="s">
        <v>98</v>
      </c>
      <c r="G139" s="1"/>
      <c r="H139" s="1"/>
      <c r="I139" s="1"/>
      <c r="J139" s="1"/>
    </row>
    <row r="140" spans="2:10" x14ac:dyDescent="0.25">
      <c r="B140" s="17" t="s">
        <v>177</v>
      </c>
      <c r="C140" s="26"/>
      <c r="D140" s="21"/>
      <c r="E140" s="22">
        <f>SUM(E138:E139)</f>
        <v>608.94000000000005</v>
      </c>
      <c r="F140" s="23"/>
      <c r="I140" s="1"/>
      <c r="J140" s="1"/>
    </row>
    <row r="141" spans="2:10" x14ac:dyDescent="0.25">
      <c r="B141" s="14" t="s">
        <v>178</v>
      </c>
      <c r="C141" s="24" t="s">
        <v>17</v>
      </c>
      <c r="D141" s="14" t="s">
        <v>5</v>
      </c>
      <c r="E141" s="15">
        <v>147.97</v>
      </c>
      <c r="F141" s="16" t="s">
        <v>99</v>
      </c>
      <c r="G141" s="1"/>
      <c r="H141" s="1"/>
      <c r="I141" s="1"/>
      <c r="J141" s="1"/>
    </row>
    <row r="142" spans="2:10" x14ac:dyDescent="0.25">
      <c r="B142" s="17" t="s">
        <v>179</v>
      </c>
      <c r="C142" s="27"/>
      <c r="D142" s="18"/>
      <c r="E142" s="22">
        <v>147.97</v>
      </c>
      <c r="F142" s="18"/>
      <c r="G142" s="1"/>
      <c r="J142" s="1"/>
    </row>
    <row r="143" spans="2:10" x14ac:dyDescent="0.25">
      <c r="B143" s="14" t="s">
        <v>180</v>
      </c>
      <c r="C143" s="24" t="s">
        <v>18</v>
      </c>
      <c r="D143" s="14" t="s">
        <v>5</v>
      </c>
      <c r="E143" s="15">
        <v>46</v>
      </c>
      <c r="F143" s="16" t="s">
        <v>93</v>
      </c>
      <c r="G143" s="1"/>
      <c r="H143" s="1"/>
      <c r="I143" s="1"/>
      <c r="J143" s="1"/>
    </row>
    <row r="144" spans="2:10" x14ac:dyDescent="0.25">
      <c r="B144" s="14" t="s">
        <v>180</v>
      </c>
      <c r="C144" s="24" t="s">
        <v>18</v>
      </c>
      <c r="D144" s="14" t="s">
        <v>5</v>
      </c>
      <c r="E144" s="15">
        <v>65.5</v>
      </c>
      <c r="F144" s="16" t="s">
        <v>93</v>
      </c>
      <c r="G144" s="1"/>
      <c r="H144" s="1"/>
      <c r="J144" s="1"/>
    </row>
    <row r="145" spans="2:10" x14ac:dyDescent="0.25">
      <c r="B145" s="14" t="s">
        <v>180</v>
      </c>
      <c r="C145" s="24" t="s">
        <v>18</v>
      </c>
      <c r="D145" s="14" t="s">
        <v>5</v>
      </c>
      <c r="E145" s="15">
        <v>113</v>
      </c>
      <c r="F145" s="16" t="s">
        <v>93</v>
      </c>
      <c r="G145" s="1"/>
      <c r="H145" s="1"/>
      <c r="J145" s="1"/>
    </row>
    <row r="146" spans="2:10" x14ac:dyDescent="0.25">
      <c r="B146" s="17" t="s">
        <v>181</v>
      </c>
      <c r="C146" s="26" t="s">
        <v>18</v>
      </c>
      <c r="D146" s="18"/>
      <c r="E146" s="19">
        <f>SUM(E143:E145)</f>
        <v>224.5</v>
      </c>
      <c r="F146" s="18"/>
      <c r="G146" s="1"/>
      <c r="H146" s="1"/>
      <c r="I146" s="1"/>
      <c r="J146" s="1"/>
    </row>
    <row r="147" spans="2:10" x14ac:dyDescent="0.25">
      <c r="B147" s="14" t="s">
        <v>85</v>
      </c>
      <c r="C147" s="24" t="s">
        <v>83</v>
      </c>
      <c r="D147" s="11" t="s">
        <v>36</v>
      </c>
      <c r="E147" s="25">
        <v>4</v>
      </c>
      <c r="F147" s="11" t="s">
        <v>100</v>
      </c>
      <c r="G147" s="1"/>
      <c r="H147" s="1"/>
      <c r="I147" s="1"/>
      <c r="J147" s="1"/>
    </row>
    <row r="148" spans="2:10" x14ac:dyDescent="0.25">
      <c r="B148" s="14" t="s">
        <v>85</v>
      </c>
      <c r="C148" s="24" t="s">
        <v>83</v>
      </c>
      <c r="D148" s="11" t="s">
        <v>36</v>
      </c>
      <c r="E148" s="25">
        <v>10.62</v>
      </c>
      <c r="F148" s="11" t="s">
        <v>100</v>
      </c>
      <c r="G148" s="1"/>
      <c r="H148" s="1"/>
      <c r="I148" s="1"/>
      <c r="J148" s="1"/>
    </row>
    <row r="149" spans="2:10" x14ac:dyDescent="0.25">
      <c r="B149" s="14" t="s">
        <v>85</v>
      </c>
      <c r="C149" s="24" t="s">
        <v>83</v>
      </c>
      <c r="D149" s="11" t="s">
        <v>36</v>
      </c>
      <c r="E149" s="25">
        <v>43</v>
      </c>
      <c r="F149" s="11" t="s">
        <v>100</v>
      </c>
      <c r="H149" s="1"/>
      <c r="J149" s="1"/>
    </row>
    <row r="150" spans="2:10" x14ac:dyDescent="0.25">
      <c r="B150" s="14" t="s">
        <v>182</v>
      </c>
      <c r="C150" s="24" t="s">
        <v>19</v>
      </c>
      <c r="D150" s="14" t="s">
        <v>5</v>
      </c>
      <c r="E150" s="15">
        <v>892.8</v>
      </c>
      <c r="F150" s="16" t="s">
        <v>101</v>
      </c>
      <c r="G150" s="1"/>
      <c r="H150" s="1"/>
      <c r="I150" s="1"/>
      <c r="J150" s="1"/>
    </row>
    <row r="151" spans="2:10" x14ac:dyDescent="0.25">
      <c r="B151" s="17" t="s">
        <v>183</v>
      </c>
      <c r="C151" s="27"/>
      <c r="D151" s="18"/>
      <c r="E151" s="22">
        <f>SUM(E147:E150)</f>
        <v>950.42</v>
      </c>
      <c r="F151" s="18"/>
      <c r="J151" s="1"/>
    </row>
    <row r="152" spans="2:10" x14ac:dyDescent="0.25">
      <c r="B152" s="14" t="s">
        <v>184</v>
      </c>
      <c r="C152" s="24" t="s">
        <v>20</v>
      </c>
      <c r="D152" s="14" t="s">
        <v>4</v>
      </c>
      <c r="E152" s="15">
        <v>89.78</v>
      </c>
      <c r="F152" s="16" t="s">
        <v>102</v>
      </c>
      <c r="G152" s="1"/>
      <c r="H152" s="1"/>
      <c r="I152" s="1"/>
      <c r="J152" s="1"/>
    </row>
    <row r="153" spans="2:10" x14ac:dyDescent="0.25">
      <c r="B153" s="14" t="s">
        <v>184</v>
      </c>
      <c r="C153" s="24" t="s">
        <v>20</v>
      </c>
      <c r="D153" s="14" t="s">
        <v>4</v>
      </c>
      <c r="E153" s="15">
        <v>9556.07</v>
      </c>
      <c r="F153" s="16" t="s">
        <v>102</v>
      </c>
      <c r="I153" s="1"/>
      <c r="J153" s="1"/>
    </row>
    <row r="154" spans="2:10" x14ac:dyDescent="0.25">
      <c r="B154" s="14" t="s">
        <v>184</v>
      </c>
      <c r="C154" s="24" t="s">
        <v>20</v>
      </c>
      <c r="D154" s="14" t="s">
        <v>4</v>
      </c>
      <c r="E154" s="15">
        <v>43.9</v>
      </c>
      <c r="F154" s="16" t="s">
        <v>102</v>
      </c>
      <c r="G154" s="1"/>
      <c r="H154" s="1"/>
      <c r="I154" s="1"/>
      <c r="J154" s="1"/>
    </row>
    <row r="155" spans="2:10" x14ac:dyDescent="0.25">
      <c r="B155" s="14" t="s">
        <v>184</v>
      </c>
      <c r="C155" s="24" t="s">
        <v>20</v>
      </c>
      <c r="D155" s="14" t="s">
        <v>4</v>
      </c>
      <c r="E155" s="15">
        <v>10422.129999999999</v>
      </c>
      <c r="F155" s="16" t="s">
        <v>102</v>
      </c>
      <c r="G155" s="1"/>
      <c r="I155" s="1"/>
      <c r="J155" s="1"/>
    </row>
    <row r="156" spans="2:10" x14ac:dyDescent="0.25">
      <c r="B156" s="14" t="s">
        <v>184</v>
      </c>
      <c r="C156" s="24" t="s">
        <v>20</v>
      </c>
      <c r="D156" s="14" t="s">
        <v>4</v>
      </c>
      <c r="E156" s="15">
        <v>316.31</v>
      </c>
      <c r="F156" s="16" t="s">
        <v>102</v>
      </c>
      <c r="H156" s="1"/>
      <c r="I156" s="1"/>
      <c r="J156" s="1"/>
    </row>
    <row r="157" spans="2:10" x14ac:dyDescent="0.25">
      <c r="B157" s="14" t="s">
        <v>184</v>
      </c>
      <c r="C157" s="24" t="s">
        <v>20</v>
      </c>
      <c r="D157" s="14" t="s">
        <v>4</v>
      </c>
      <c r="E157" s="15">
        <v>43.52</v>
      </c>
      <c r="F157" s="16" t="s">
        <v>102</v>
      </c>
      <c r="G157" s="1"/>
      <c r="H157" s="1"/>
      <c r="J157" s="1"/>
    </row>
    <row r="158" spans="2:10" x14ac:dyDescent="0.25">
      <c r="B158" s="14" t="s">
        <v>184</v>
      </c>
      <c r="C158" s="24" t="s">
        <v>20</v>
      </c>
      <c r="D158" s="14" t="s">
        <v>4</v>
      </c>
      <c r="E158" s="15">
        <v>242.17</v>
      </c>
      <c r="F158" s="16" t="s">
        <v>102</v>
      </c>
      <c r="I158" s="1"/>
      <c r="J158" s="1"/>
    </row>
    <row r="159" spans="2:10" x14ac:dyDescent="0.25">
      <c r="B159" s="17" t="s">
        <v>185</v>
      </c>
      <c r="C159" s="18"/>
      <c r="D159" s="18"/>
      <c r="E159" s="19">
        <f>SUM(E152:E158)</f>
        <v>20713.879999999997</v>
      </c>
      <c r="F159" s="18"/>
      <c r="H159" s="1"/>
      <c r="J159" s="1"/>
    </row>
    <row r="160" spans="2:10" x14ac:dyDescent="0.25">
      <c r="B160" s="14" t="s">
        <v>21</v>
      </c>
      <c r="C160" s="24" t="s">
        <v>22</v>
      </c>
      <c r="D160" s="14"/>
      <c r="E160" s="15">
        <v>106.2</v>
      </c>
      <c r="F160" s="16" t="s">
        <v>103</v>
      </c>
      <c r="G160" s="1"/>
      <c r="I160" s="1"/>
      <c r="J160" s="1"/>
    </row>
    <row r="161" spans="2:10" x14ac:dyDescent="0.25">
      <c r="B161" s="17" t="s">
        <v>186</v>
      </c>
      <c r="C161" s="18"/>
      <c r="D161" s="18"/>
      <c r="E161" s="22">
        <v>106.2</v>
      </c>
      <c r="F161" s="18"/>
    </row>
    <row r="162" spans="2:10" x14ac:dyDescent="0.25">
      <c r="B162" s="14" t="s">
        <v>187</v>
      </c>
      <c r="C162" s="24" t="s">
        <v>23</v>
      </c>
      <c r="D162" s="14" t="s">
        <v>4</v>
      </c>
      <c r="E162" s="15">
        <v>16.02</v>
      </c>
      <c r="F162" s="16" t="s">
        <v>89</v>
      </c>
      <c r="G162" s="1"/>
      <c r="H162" s="1"/>
      <c r="I162" s="1"/>
      <c r="J162" s="1"/>
    </row>
    <row r="163" spans="2:10" x14ac:dyDescent="0.25">
      <c r="B163" s="17" t="s">
        <v>188</v>
      </c>
      <c r="C163" s="26"/>
      <c r="D163" s="21"/>
      <c r="E163" s="22">
        <v>16.02</v>
      </c>
      <c r="F163" s="18"/>
      <c r="I163" s="1"/>
      <c r="J163" s="1"/>
    </row>
    <row r="164" spans="2:10" x14ac:dyDescent="0.25">
      <c r="B164" s="14" t="s">
        <v>189</v>
      </c>
      <c r="C164" s="24" t="s">
        <v>24</v>
      </c>
      <c r="D164" s="14" t="s">
        <v>4</v>
      </c>
      <c r="E164" s="15">
        <v>196.84</v>
      </c>
      <c r="F164" s="16" t="s">
        <v>89</v>
      </c>
      <c r="G164" s="1"/>
      <c r="H164" s="1"/>
      <c r="I164" s="1"/>
      <c r="J164" s="1"/>
    </row>
    <row r="165" spans="2:10" x14ac:dyDescent="0.25">
      <c r="B165" s="14" t="s">
        <v>189</v>
      </c>
      <c r="C165" s="24" t="s">
        <v>24</v>
      </c>
      <c r="D165" s="14" t="s">
        <v>4</v>
      </c>
      <c r="E165" s="15">
        <v>9.92</v>
      </c>
      <c r="F165" s="16" t="s">
        <v>89</v>
      </c>
      <c r="I165" s="1"/>
      <c r="J165" s="1"/>
    </row>
    <row r="166" spans="2:10" x14ac:dyDescent="0.25">
      <c r="B166" s="17" t="s">
        <v>190</v>
      </c>
      <c r="C166" s="18"/>
      <c r="D166" s="18"/>
      <c r="E166" s="19">
        <f>SUM(E164:E165)</f>
        <v>206.76</v>
      </c>
      <c r="F166" s="18"/>
      <c r="G166" s="1"/>
      <c r="H166" s="1"/>
      <c r="I166" s="1"/>
      <c r="J166" s="1"/>
    </row>
    <row r="167" spans="2:10" x14ac:dyDescent="0.25">
      <c r="B167" s="14" t="s">
        <v>191</v>
      </c>
      <c r="C167" s="24" t="s">
        <v>25</v>
      </c>
      <c r="D167" s="14" t="s">
        <v>26</v>
      </c>
      <c r="E167" s="15">
        <v>159.59</v>
      </c>
      <c r="F167" s="16" t="s">
        <v>104</v>
      </c>
      <c r="G167" s="1"/>
      <c r="I167" s="1"/>
      <c r="J167" s="1"/>
    </row>
    <row r="168" spans="2:10" x14ac:dyDescent="0.25">
      <c r="B168" s="17" t="s">
        <v>192</v>
      </c>
      <c r="C168" s="18"/>
      <c r="D168" s="18"/>
      <c r="E168" s="22">
        <v>159.59</v>
      </c>
      <c r="F168" s="23"/>
      <c r="H168" s="1"/>
      <c r="I168" s="1"/>
      <c r="J168" s="1"/>
    </row>
    <row r="169" spans="2:10" x14ac:dyDescent="0.25">
      <c r="B169" s="14" t="s">
        <v>27</v>
      </c>
      <c r="C169" s="28">
        <v>27759560625</v>
      </c>
      <c r="D169" s="11" t="s">
        <v>4</v>
      </c>
      <c r="E169" s="15">
        <v>750.32</v>
      </c>
      <c r="F169" s="11" t="s">
        <v>102</v>
      </c>
      <c r="G169" s="1"/>
      <c r="H169" s="1"/>
      <c r="I169" s="1"/>
      <c r="J169" s="1"/>
    </row>
    <row r="170" spans="2:10" x14ac:dyDescent="0.25">
      <c r="B170" s="17" t="s">
        <v>193</v>
      </c>
      <c r="C170" s="26"/>
      <c r="D170" s="21"/>
      <c r="E170" s="22">
        <v>750.32</v>
      </c>
      <c r="F170" s="23"/>
      <c r="G170" s="1"/>
      <c r="I170" s="1"/>
      <c r="J170" s="1"/>
    </row>
    <row r="171" spans="2:10" x14ac:dyDescent="0.25">
      <c r="B171" s="14" t="s">
        <v>194</v>
      </c>
      <c r="C171" s="24" t="s">
        <v>28</v>
      </c>
      <c r="D171" s="14" t="s">
        <v>5</v>
      </c>
      <c r="E171" s="15">
        <v>331.81</v>
      </c>
      <c r="F171" s="16" t="s">
        <v>93</v>
      </c>
      <c r="G171" s="1"/>
      <c r="H171" s="1"/>
      <c r="J171" s="1"/>
    </row>
    <row r="172" spans="2:10" x14ac:dyDescent="0.25">
      <c r="B172" s="17" t="s">
        <v>195</v>
      </c>
      <c r="C172" s="18"/>
      <c r="D172" s="18"/>
      <c r="E172" s="22">
        <v>331.81</v>
      </c>
      <c r="F172" s="18"/>
      <c r="G172" s="1"/>
      <c r="H172" s="1"/>
      <c r="I172" s="1"/>
      <c r="J172" s="1"/>
    </row>
    <row r="173" spans="2:10" x14ac:dyDescent="0.25">
      <c r="B173" s="14" t="s">
        <v>29</v>
      </c>
      <c r="C173" s="24" t="s">
        <v>30</v>
      </c>
      <c r="D173" s="14" t="s">
        <v>4</v>
      </c>
      <c r="E173" s="15">
        <v>882.43</v>
      </c>
      <c r="F173" s="16" t="s">
        <v>89</v>
      </c>
      <c r="G173" s="1"/>
      <c r="H173" s="1"/>
      <c r="I173" s="1"/>
      <c r="J173" s="1"/>
    </row>
    <row r="174" spans="2:10" x14ac:dyDescent="0.25">
      <c r="B174" s="17" t="s">
        <v>196</v>
      </c>
      <c r="C174" s="18"/>
      <c r="D174" s="18"/>
      <c r="E174" s="22">
        <v>882.43</v>
      </c>
      <c r="F174" s="23"/>
      <c r="G174" s="1"/>
      <c r="H174" s="1"/>
      <c r="I174" s="1"/>
      <c r="J174" s="1"/>
    </row>
    <row r="175" spans="2:10" x14ac:dyDescent="0.25">
      <c r="B175" s="14" t="s">
        <v>197</v>
      </c>
      <c r="C175" s="24" t="s">
        <v>31</v>
      </c>
      <c r="D175" s="14" t="s">
        <v>4</v>
      </c>
      <c r="E175" s="15">
        <v>67.88</v>
      </c>
      <c r="F175" s="16" t="s">
        <v>92</v>
      </c>
      <c r="G175" s="1"/>
      <c r="H175" s="1"/>
      <c r="I175" s="1"/>
      <c r="J175" s="1"/>
    </row>
    <row r="176" spans="2:10" x14ac:dyDescent="0.25">
      <c r="B176" s="14" t="s">
        <v>197</v>
      </c>
      <c r="C176" s="24" t="s">
        <v>31</v>
      </c>
      <c r="D176" s="14" t="s">
        <v>4</v>
      </c>
      <c r="E176" s="15">
        <v>207.46</v>
      </c>
      <c r="F176" s="16" t="s">
        <v>92</v>
      </c>
      <c r="G176" s="1"/>
      <c r="H176" s="1"/>
      <c r="I176" s="1"/>
      <c r="J176" s="1"/>
    </row>
    <row r="177" spans="2:10" x14ac:dyDescent="0.25">
      <c r="B177" s="17" t="s">
        <v>198</v>
      </c>
      <c r="C177" s="18"/>
      <c r="D177" s="18"/>
      <c r="E177" s="19">
        <f>SUM(E175:E176)</f>
        <v>275.34000000000003</v>
      </c>
      <c r="F177" s="23"/>
      <c r="G177" s="1"/>
      <c r="H177" s="1"/>
      <c r="I177" s="1"/>
      <c r="J177" s="1"/>
    </row>
    <row r="178" spans="2:10" x14ac:dyDescent="0.25">
      <c r="B178" s="14" t="s">
        <v>199</v>
      </c>
      <c r="C178" s="24" t="s">
        <v>32</v>
      </c>
      <c r="D178" s="14" t="s">
        <v>7</v>
      </c>
      <c r="E178" s="15">
        <v>573.6</v>
      </c>
      <c r="F178" s="16" t="s">
        <v>92</v>
      </c>
      <c r="G178" s="1"/>
      <c r="H178" s="1"/>
      <c r="I178" s="1"/>
      <c r="J178" s="1"/>
    </row>
    <row r="179" spans="2:10" x14ac:dyDescent="0.25">
      <c r="B179" s="17" t="s">
        <v>200</v>
      </c>
      <c r="C179" s="18"/>
      <c r="D179" s="18"/>
      <c r="E179" s="22">
        <v>573.6</v>
      </c>
      <c r="F179" s="18"/>
      <c r="G179" s="1"/>
      <c r="H179" s="1"/>
      <c r="I179" s="1"/>
      <c r="J179" s="1"/>
    </row>
    <row r="180" spans="2:10" x14ac:dyDescent="0.25">
      <c r="B180" s="14" t="s">
        <v>201</v>
      </c>
      <c r="C180" s="24" t="s">
        <v>33</v>
      </c>
      <c r="D180" s="14" t="s">
        <v>8</v>
      </c>
      <c r="E180" s="15">
        <v>670.83</v>
      </c>
      <c r="F180" s="16" t="s">
        <v>91</v>
      </c>
      <c r="G180" s="1"/>
      <c r="H180" s="1"/>
      <c r="J180" s="1"/>
    </row>
    <row r="181" spans="2:10" x14ac:dyDescent="0.25">
      <c r="B181" s="14" t="s">
        <v>201</v>
      </c>
      <c r="C181" s="24" t="s">
        <v>33</v>
      </c>
      <c r="D181" s="14" t="s">
        <v>8</v>
      </c>
      <c r="E181" s="15">
        <v>800.49</v>
      </c>
      <c r="F181" s="16" t="s">
        <v>91</v>
      </c>
      <c r="G181" s="1"/>
      <c r="H181" s="1"/>
      <c r="I181" s="1"/>
      <c r="J181" s="1"/>
    </row>
    <row r="182" spans="2:10" x14ac:dyDescent="0.25">
      <c r="B182" s="14" t="s">
        <v>201</v>
      </c>
      <c r="C182" s="24" t="s">
        <v>33</v>
      </c>
      <c r="D182" s="14" t="s">
        <v>8</v>
      </c>
      <c r="E182" s="15">
        <v>389.88</v>
      </c>
      <c r="F182" s="16" t="s">
        <v>91</v>
      </c>
      <c r="H182" s="1"/>
      <c r="I182" s="1"/>
      <c r="J182" s="1"/>
    </row>
    <row r="183" spans="2:10" x14ac:dyDescent="0.25">
      <c r="B183" s="14" t="s">
        <v>201</v>
      </c>
      <c r="C183" s="24" t="s">
        <v>33</v>
      </c>
      <c r="D183" s="14" t="s">
        <v>8</v>
      </c>
      <c r="E183" s="15">
        <v>271</v>
      </c>
      <c r="F183" s="16" t="s">
        <v>91</v>
      </c>
      <c r="G183" s="1"/>
      <c r="H183" s="1"/>
      <c r="I183" s="1"/>
      <c r="J183" s="1"/>
    </row>
    <row r="184" spans="2:10" x14ac:dyDescent="0.25">
      <c r="B184" s="14" t="s">
        <v>201</v>
      </c>
      <c r="C184" s="24" t="s">
        <v>33</v>
      </c>
      <c r="D184" s="14" t="s">
        <v>8</v>
      </c>
      <c r="E184" s="15">
        <v>26.28</v>
      </c>
      <c r="F184" s="16" t="s">
        <v>91</v>
      </c>
      <c r="G184" s="1"/>
      <c r="I184" s="1"/>
      <c r="J184" s="1"/>
    </row>
    <row r="185" spans="2:10" x14ac:dyDescent="0.25">
      <c r="B185" s="14" t="s">
        <v>201</v>
      </c>
      <c r="C185" s="24" t="s">
        <v>33</v>
      </c>
      <c r="D185" s="14" t="s">
        <v>8</v>
      </c>
      <c r="E185" s="15">
        <v>6</v>
      </c>
      <c r="F185" s="16" t="s">
        <v>91</v>
      </c>
      <c r="G185" s="1"/>
      <c r="H185" s="1"/>
      <c r="I185" s="1"/>
      <c r="J185" s="1"/>
    </row>
    <row r="186" spans="2:10" x14ac:dyDescent="0.25">
      <c r="B186" s="14" t="s">
        <v>201</v>
      </c>
      <c r="C186" s="24" t="s">
        <v>33</v>
      </c>
      <c r="D186" s="14" t="s">
        <v>8</v>
      </c>
      <c r="E186" s="15">
        <v>8.25</v>
      </c>
      <c r="F186" s="16" t="s">
        <v>91</v>
      </c>
      <c r="G186" s="1"/>
      <c r="H186" s="1"/>
      <c r="I186" s="1"/>
      <c r="J186" s="1"/>
    </row>
    <row r="187" spans="2:10" x14ac:dyDescent="0.25">
      <c r="B187" s="14" t="s">
        <v>201</v>
      </c>
      <c r="C187" s="24" t="s">
        <v>33</v>
      </c>
      <c r="D187" s="14" t="s">
        <v>8</v>
      </c>
      <c r="E187" s="15">
        <v>324.64</v>
      </c>
      <c r="F187" s="16" t="s">
        <v>91</v>
      </c>
      <c r="G187" s="1"/>
      <c r="H187" s="1"/>
      <c r="I187" s="1"/>
      <c r="J187" s="1"/>
    </row>
    <row r="188" spans="2:10" x14ac:dyDescent="0.25">
      <c r="B188" s="14" t="s">
        <v>201</v>
      </c>
      <c r="C188" s="24" t="s">
        <v>33</v>
      </c>
      <c r="D188" s="14" t="s">
        <v>8</v>
      </c>
      <c r="E188" s="15">
        <v>277.69</v>
      </c>
      <c r="F188" s="16" t="s">
        <v>91</v>
      </c>
      <c r="G188" s="1"/>
      <c r="H188" s="1"/>
      <c r="I188" s="1"/>
      <c r="J188" s="1"/>
    </row>
    <row r="189" spans="2:10" x14ac:dyDescent="0.25">
      <c r="B189" s="14" t="s">
        <v>201</v>
      </c>
      <c r="C189" s="24" t="s">
        <v>33</v>
      </c>
      <c r="D189" s="14" t="s">
        <v>8</v>
      </c>
      <c r="E189" s="15">
        <v>10.119999999999999</v>
      </c>
      <c r="F189" s="16" t="s">
        <v>91</v>
      </c>
      <c r="G189" s="1"/>
      <c r="H189" s="1"/>
      <c r="I189" s="1"/>
      <c r="J189" s="1"/>
    </row>
    <row r="190" spans="2:10" x14ac:dyDescent="0.25">
      <c r="B190" s="14" t="s">
        <v>201</v>
      </c>
      <c r="C190" s="24" t="s">
        <v>33</v>
      </c>
      <c r="D190" s="14" t="s">
        <v>8</v>
      </c>
      <c r="E190" s="15">
        <v>85.09</v>
      </c>
      <c r="F190" s="16" t="s">
        <v>91</v>
      </c>
      <c r="G190" s="1"/>
      <c r="H190" s="1"/>
      <c r="I190" s="1"/>
      <c r="J190" s="1"/>
    </row>
    <row r="191" spans="2:10" x14ac:dyDescent="0.25">
      <c r="B191" s="14" t="s">
        <v>201</v>
      </c>
      <c r="C191" s="24" t="s">
        <v>33</v>
      </c>
      <c r="D191" s="14" t="s">
        <v>8</v>
      </c>
      <c r="E191" s="15">
        <v>318.75</v>
      </c>
      <c r="F191" s="16" t="s">
        <v>91</v>
      </c>
      <c r="H191" s="1"/>
      <c r="I191" s="1"/>
      <c r="J191" s="1"/>
    </row>
    <row r="192" spans="2:10" x14ac:dyDescent="0.25">
      <c r="B192" s="17" t="s">
        <v>202</v>
      </c>
      <c r="C192" s="18"/>
      <c r="D192" s="18"/>
      <c r="E192" s="19">
        <f>SUM(E180:E191)</f>
        <v>3189.0200000000004</v>
      </c>
      <c r="F192" s="18"/>
      <c r="I192" s="1"/>
      <c r="J192" s="1"/>
    </row>
    <row r="193" spans="2:10" x14ac:dyDescent="0.25">
      <c r="B193" s="14" t="s">
        <v>203</v>
      </c>
      <c r="C193" s="24" t="s">
        <v>34</v>
      </c>
      <c r="D193" s="14" t="s">
        <v>4</v>
      </c>
      <c r="E193" s="15">
        <v>386.49</v>
      </c>
      <c r="F193" s="16" t="s">
        <v>91</v>
      </c>
      <c r="G193" s="1"/>
      <c r="H193" s="1"/>
      <c r="J193" s="1"/>
    </row>
    <row r="194" spans="2:10" x14ac:dyDescent="0.25">
      <c r="B194" s="14" t="s">
        <v>203</v>
      </c>
      <c r="C194" s="24" t="s">
        <v>34</v>
      </c>
      <c r="D194" s="14" t="s">
        <v>4</v>
      </c>
      <c r="E194" s="15">
        <v>402.95</v>
      </c>
      <c r="F194" s="16" t="s">
        <v>91</v>
      </c>
      <c r="I194" s="1"/>
      <c r="J194" s="1"/>
    </row>
    <row r="195" spans="2:10" x14ac:dyDescent="0.25">
      <c r="B195" s="14" t="s">
        <v>203</v>
      </c>
      <c r="C195" s="24" t="s">
        <v>34</v>
      </c>
      <c r="D195" s="14" t="s">
        <v>4</v>
      </c>
      <c r="E195" s="15">
        <v>210.88</v>
      </c>
      <c r="F195" s="16" t="s">
        <v>91</v>
      </c>
      <c r="G195" s="1"/>
      <c r="H195" s="1"/>
      <c r="I195" s="1"/>
      <c r="J195" s="1"/>
    </row>
    <row r="196" spans="2:10" x14ac:dyDescent="0.25">
      <c r="B196" s="14" t="s">
        <v>203</v>
      </c>
      <c r="C196" s="24" t="s">
        <v>34</v>
      </c>
      <c r="D196" s="14" t="s">
        <v>4</v>
      </c>
      <c r="E196" s="15">
        <v>402.66</v>
      </c>
      <c r="F196" s="16" t="s">
        <v>91</v>
      </c>
      <c r="I196" s="1"/>
      <c r="J196" s="1"/>
    </row>
    <row r="197" spans="2:10" x14ac:dyDescent="0.25">
      <c r="B197" s="14" t="s">
        <v>203</v>
      </c>
      <c r="C197" s="24" t="s">
        <v>34</v>
      </c>
      <c r="D197" s="14" t="s">
        <v>4</v>
      </c>
      <c r="E197" s="15">
        <v>402.66</v>
      </c>
      <c r="F197" s="16" t="s">
        <v>91</v>
      </c>
      <c r="G197" s="1"/>
      <c r="H197" s="1"/>
      <c r="I197" s="1"/>
      <c r="J197" s="1"/>
    </row>
    <row r="198" spans="2:10" x14ac:dyDescent="0.25">
      <c r="B198" s="14" t="s">
        <v>203</v>
      </c>
      <c r="C198" s="24" t="s">
        <v>34</v>
      </c>
      <c r="D198" s="14" t="s">
        <v>4</v>
      </c>
      <c r="E198" s="15">
        <v>231.49</v>
      </c>
      <c r="F198" s="16" t="s">
        <v>91</v>
      </c>
      <c r="I198" s="1"/>
      <c r="J198" s="1"/>
    </row>
    <row r="199" spans="2:10" x14ac:dyDescent="0.25">
      <c r="B199" s="14" t="s">
        <v>203</v>
      </c>
      <c r="C199" s="24" t="s">
        <v>34</v>
      </c>
      <c r="D199" s="14" t="s">
        <v>4</v>
      </c>
      <c r="E199" s="15">
        <v>217.18</v>
      </c>
      <c r="F199" s="16" t="s">
        <v>91</v>
      </c>
      <c r="G199" s="1"/>
      <c r="H199" s="1"/>
      <c r="I199" s="1"/>
      <c r="J199" s="1"/>
    </row>
    <row r="200" spans="2:10" x14ac:dyDescent="0.25">
      <c r="B200" s="14" t="s">
        <v>203</v>
      </c>
      <c r="C200" s="24" t="s">
        <v>34</v>
      </c>
      <c r="D200" s="14" t="s">
        <v>4</v>
      </c>
      <c r="E200" s="15">
        <v>241.45</v>
      </c>
      <c r="F200" s="16" t="s">
        <v>91</v>
      </c>
      <c r="G200" s="1"/>
      <c r="I200" s="1"/>
      <c r="J200" s="1"/>
    </row>
    <row r="201" spans="2:10" x14ac:dyDescent="0.25">
      <c r="B201" s="17" t="s">
        <v>204</v>
      </c>
      <c r="C201" s="18"/>
      <c r="D201" s="18"/>
      <c r="E201" s="19">
        <f>SUM(E193:E200)</f>
        <v>2495.7599999999998</v>
      </c>
      <c r="F201" s="23"/>
      <c r="G201" s="1"/>
      <c r="H201" s="1"/>
      <c r="I201" s="1"/>
      <c r="J201" s="1"/>
    </row>
    <row r="202" spans="2:10" x14ac:dyDescent="0.25">
      <c r="B202" s="14" t="s">
        <v>86</v>
      </c>
      <c r="C202" s="24" t="s">
        <v>87</v>
      </c>
      <c r="D202" s="14" t="s">
        <v>88</v>
      </c>
      <c r="E202" s="15">
        <v>16.72</v>
      </c>
      <c r="F202" s="16" t="s">
        <v>91</v>
      </c>
      <c r="G202" s="1"/>
      <c r="J202" s="1"/>
    </row>
    <row r="203" spans="2:10" x14ac:dyDescent="0.25">
      <c r="B203" s="14" t="s">
        <v>86</v>
      </c>
      <c r="C203" s="24" t="s">
        <v>87</v>
      </c>
      <c r="D203" s="14" t="s">
        <v>88</v>
      </c>
      <c r="E203" s="15">
        <v>10.47</v>
      </c>
      <c r="F203" s="16" t="s">
        <v>105</v>
      </c>
      <c r="G203" s="1"/>
      <c r="H203" s="1"/>
      <c r="I203" s="1"/>
      <c r="J203" s="1"/>
    </row>
    <row r="204" spans="2:10" x14ac:dyDescent="0.25">
      <c r="B204" s="14" t="s">
        <v>86</v>
      </c>
      <c r="C204" s="24" t="s">
        <v>87</v>
      </c>
      <c r="D204" s="14" t="s">
        <v>88</v>
      </c>
      <c r="E204" s="15">
        <v>17.12</v>
      </c>
      <c r="F204" s="16" t="s">
        <v>91</v>
      </c>
      <c r="G204" s="1"/>
      <c r="H204" s="1"/>
      <c r="I204" s="1"/>
      <c r="J204" s="1"/>
    </row>
    <row r="205" spans="2:10" x14ac:dyDescent="0.25">
      <c r="B205" s="14" t="s">
        <v>86</v>
      </c>
      <c r="C205" s="24" t="s">
        <v>87</v>
      </c>
      <c r="D205" s="14" t="s">
        <v>88</v>
      </c>
      <c r="E205" s="15">
        <v>1.38</v>
      </c>
      <c r="F205" s="16" t="s">
        <v>91</v>
      </c>
      <c r="G205" s="1"/>
      <c r="H205" s="1"/>
      <c r="I205" s="1"/>
      <c r="J205" s="1"/>
    </row>
    <row r="206" spans="2:10" x14ac:dyDescent="0.25">
      <c r="B206" s="14" t="s">
        <v>86</v>
      </c>
      <c r="C206" s="24" t="s">
        <v>87</v>
      </c>
      <c r="D206" s="14" t="s">
        <v>88</v>
      </c>
      <c r="E206" s="15">
        <v>17.12</v>
      </c>
      <c r="F206" s="16" t="s">
        <v>91</v>
      </c>
      <c r="H206" s="1"/>
      <c r="J206" s="1"/>
    </row>
    <row r="207" spans="2:10" x14ac:dyDescent="0.25">
      <c r="B207" s="14" t="s">
        <v>86</v>
      </c>
      <c r="C207" s="24" t="s">
        <v>87</v>
      </c>
      <c r="D207" s="14" t="s">
        <v>88</v>
      </c>
      <c r="E207" s="15">
        <v>2.99</v>
      </c>
      <c r="F207" s="16" t="s">
        <v>91</v>
      </c>
      <c r="G207" s="1"/>
      <c r="H207" s="1"/>
      <c r="I207" s="1"/>
      <c r="J207" s="1"/>
    </row>
    <row r="208" spans="2:10" x14ac:dyDescent="0.25">
      <c r="B208" s="17" t="s">
        <v>207</v>
      </c>
      <c r="C208" s="18"/>
      <c r="D208" s="18"/>
      <c r="E208" s="19">
        <f>SUM(E202:E207)</f>
        <v>65.8</v>
      </c>
      <c r="F208" s="18"/>
      <c r="G208" s="1"/>
      <c r="H208" s="1"/>
      <c r="I208" s="1"/>
      <c r="J208" s="1"/>
    </row>
    <row r="209" spans="2:10" x14ac:dyDescent="0.25">
      <c r="B209" s="14" t="s">
        <v>205</v>
      </c>
      <c r="C209" s="24" t="s">
        <v>35</v>
      </c>
      <c r="D209" s="14" t="s">
        <v>36</v>
      </c>
      <c r="E209" s="15">
        <v>330</v>
      </c>
      <c r="F209" s="16" t="s">
        <v>93</v>
      </c>
      <c r="G209" s="1"/>
      <c r="H209" s="1"/>
      <c r="I209" s="1"/>
      <c r="J209" s="1"/>
    </row>
    <row r="210" spans="2:10" x14ac:dyDescent="0.25">
      <c r="B210" s="17" t="s">
        <v>206</v>
      </c>
      <c r="C210" s="18"/>
      <c r="D210" s="18"/>
      <c r="E210" s="22">
        <v>330</v>
      </c>
      <c r="F210" s="23"/>
      <c r="G210" s="1"/>
      <c r="H210" s="1"/>
      <c r="J210" s="1"/>
    </row>
    <row r="211" spans="2:10" x14ac:dyDescent="0.25">
      <c r="B211" s="14" t="s">
        <v>208</v>
      </c>
      <c r="C211" s="24"/>
      <c r="D211" s="14" t="s">
        <v>5</v>
      </c>
      <c r="E211" s="15">
        <v>3233.88</v>
      </c>
      <c r="F211" s="16" t="s">
        <v>90</v>
      </c>
      <c r="H211" s="1"/>
      <c r="I211" s="1"/>
      <c r="J211" s="1"/>
    </row>
    <row r="212" spans="2:10" x14ac:dyDescent="0.25">
      <c r="B212" s="17" t="s">
        <v>209</v>
      </c>
      <c r="C212" s="18"/>
      <c r="D212" s="18"/>
      <c r="E212" s="22">
        <v>3233.88</v>
      </c>
      <c r="F212" s="23"/>
      <c r="H212" s="1"/>
      <c r="J212" s="1"/>
    </row>
    <row r="213" spans="2:10" x14ac:dyDescent="0.25">
      <c r="B213" s="14" t="s">
        <v>113</v>
      </c>
      <c r="C213" s="11"/>
      <c r="D213" s="14" t="s">
        <v>4</v>
      </c>
      <c r="E213" s="15">
        <v>8.98</v>
      </c>
      <c r="F213" s="16" t="s">
        <v>91</v>
      </c>
      <c r="G213" s="1"/>
      <c r="I213" s="1"/>
      <c r="J213" s="1"/>
    </row>
    <row r="214" spans="2:10" x14ac:dyDescent="0.25">
      <c r="B214" s="14" t="s">
        <v>113</v>
      </c>
      <c r="C214" s="24"/>
      <c r="D214" s="14" t="s">
        <v>4</v>
      </c>
      <c r="E214" s="15">
        <v>8.4700000000000006</v>
      </c>
      <c r="F214" s="16" t="s">
        <v>114</v>
      </c>
      <c r="H214" s="1"/>
      <c r="I214" s="1"/>
      <c r="J214" s="1"/>
    </row>
    <row r="215" spans="2:10" x14ac:dyDescent="0.25">
      <c r="B215" s="17" t="s">
        <v>210</v>
      </c>
      <c r="C215" s="18"/>
      <c r="D215" s="18"/>
      <c r="E215" s="22">
        <f>SUM(E213:E214)</f>
        <v>17.450000000000003</v>
      </c>
      <c r="F215" s="23"/>
      <c r="G215" s="1"/>
      <c r="H215" s="1"/>
      <c r="I215" s="1"/>
      <c r="J215" s="1"/>
    </row>
    <row r="216" spans="2:10" x14ac:dyDescent="0.25">
      <c r="B216" s="14" t="s">
        <v>211</v>
      </c>
      <c r="C216" s="24" t="s">
        <v>311</v>
      </c>
      <c r="D216" s="14" t="s">
        <v>312</v>
      </c>
      <c r="E216" s="15">
        <v>82.87</v>
      </c>
      <c r="F216" s="16" t="s">
        <v>92</v>
      </c>
      <c r="I216" s="1"/>
      <c r="J216" s="1"/>
    </row>
    <row r="217" spans="2:10" ht="17.25" customHeight="1" x14ac:dyDescent="0.25">
      <c r="B217" s="17" t="s">
        <v>212</v>
      </c>
      <c r="C217" s="18"/>
      <c r="D217" s="18"/>
      <c r="E217" s="22">
        <v>82.87</v>
      </c>
      <c r="F217" s="23"/>
      <c r="G217" s="1"/>
      <c r="H217" s="1"/>
      <c r="I217" s="1"/>
      <c r="J217" s="1"/>
    </row>
    <row r="218" spans="2:10" x14ac:dyDescent="0.25">
      <c r="B218" s="14" t="s">
        <v>213</v>
      </c>
      <c r="C218" s="29">
        <v>17647435610</v>
      </c>
      <c r="D218" s="14" t="s">
        <v>214</v>
      </c>
      <c r="E218" s="15">
        <v>300</v>
      </c>
      <c r="F218" s="16" t="s">
        <v>93</v>
      </c>
      <c r="I218" s="1"/>
      <c r="J218" s="1"/>
    </row>
    <row r="219" spans="2:10" x14ac:dyDescent="0.25">
      <c r="B219" s="17" t="s">
        <v>213</v>
      </c>
      <c r="C219" s="18"/>
      <c r="D219" s="18"/>
      <c r="E219" s="22">
        <v>300</v>
      </c>
      <c r="F219" s="18"/>
      <c r="G219" s="1"/>
      <c r="H219" s="1"/>
      <c r="I219" s="1"/>
      <c r="J219" s="1"/>
    </row>
    <row r="220" spans="2:10" x14ac:dyDescent="0.25">
      <c r="B220" s="14" t="s">
        <v>215</v>
      </c>
      <c r="C220" s="24" t="s">
        <v>37</v>
      </c>
      <c r="D220" s="14" t="s">
        <v>5</v>
      </c>
      <c r="E220" s="15">
        <v>306.60000000000002</v>
      </c>
      <c r="F220" s="16" t="s">
        <v>216</v>
      </c>
      <c r="I220" s="1"/>
      <c r="J220" s="1"/>
    </row>
    <row r="221" spans="2:10" x14ac:dyDescent="0.25">
      <c r="B221" s="14" t="s">
        <v>215</v>
      </c>
      <c r="C221" s="24" t="s">
        <v>37</v>
      </c>
      <c r="D221" s="14" t="s">
        <v>5</v>
      </c>
      <c r="E221" s="15">
        <v>223.9</v>
      </c>
      <c r="F221" s="16" t="s">
        <v>216</v>
      </c>
      <c r="G221" s="1"/>
      <c r="H221" s="1"/>
      <c r="I221" s="1"/>
      <c r="J221" s="1"/>
    </row>
    <row r="222" spans="2:10" x14ac:dyDescent="0.25">
      <c r="B222" s="14" t="s">
        <v>215</v>
      </c>
      <c r="C222" s="24" t="s">
        <v>37</v>
      </c>
      <c r="D222" s="14" t="s">
        <v>5</v>
      </c>
      <c r="E222" s="15">
        <v>175.2</v>
      </c>
      <c r="F222" s="16" t="s">
        <v>216</v>
      </c>
      <c r="I222" s="1"/>
      <c r="J222" s="1"/>
    </row>
    <row r="223" spans="2:10" x14ac:dyDescent="0.25">
      <c r="B223" s="14" t="s">
        <v>215</v>
      </c>
      <c r="C223" s="24" t="s">
        <v>37</v>
      </c>
      <c r="D223" s="14" t="s">
        <v>5</v>
      </c>
      <c r="E223" s="15">
        <v>146</v>
      </c>
      <c r="F223" s="16" t="s">
        <v>216</v>
      </c>
      <c r="G223" s="1"/>
      <c r="H223" s="1"/>
      <c r="I223" s="1"/>
      <c r="J223" s="1"/>
    </row>
    <row r="224" spans="2:10" x14ac:dyDescent="0.25">
      <c r="B224" s="14" t="s">
        <v>215</v>
      </c>
      <c r="C224" s="24" t="s">
        <v>37</v>
      </c>
      <c r="D224" s="14" t="s">
        <v>5</v>
      </c>
      <c r="E224" s="15">
        <v>136.30000000000001</v>
      </c>
      <c r="F224" s="16" t="s">
        <v>216</v>
      </c>
      <c r="I224" s="1"/>
      <c r="J224" s="1"/>
    </row>
    <row r="225" spans="2:10" x14ac:dyDescent="0.25">
      <c r="B225" s="14" t="s">
        <v>215</v>
      </c>
      <c r="C225" s="24" t="s">
        <v>37</v>
      </c>
      <c r="D225" s="14" t="s">
        <v>5</v>
      </c>
      <c r="E225" s="15">
        <v>87.6</v>
      </c>
      <c r="F225" s="16" t="s">
        <v>216</v>
      </c>
      <c r="G225" s="1"/>
      <c r="H225" s="1"/>
      <c r="I225" s="1"/>
      <c r="J225" s="1"/>
    </row>
    <row r="226" spans="2:10" x14ac:dyDescent="0.25">
      <c r="B226" s="17" t="s">
        <v>217</v>
      </c>
      <c r="C226" s="18"/>
      <c r="D226" s="18"/>
      <c r="E226" s="19">
        <f>SUM(E220:E225)</f>
        <v>1075.5999999999999</v>
      </c>
      <c r="F226" s="18"/>
      <c r="G226" s="1"/>
      <c r="I226" s="1"/>
      <c r="J226" s="1"/>
    </row>
    <row r="227" spans="2:10" x14ac:dyDescent="0.25">
      <c r="B227" s="14" t="s">
        <v>218</v>
      </c>
      <c r="C227" s="24" t="s">
        <v>38</v>
      </c>
      <c r="D227" s="14" t="s">
        <v>5</v>
      </c>
      <c r="E227" s="15">
        <v>58.06</v>
      </c>
      <c r="F227" s="16" t="s">
        <v>94</v>
      </c>
      <c r="G227" s="1"/>
      <c r="H227" s="1"/>
      <c r="I227" s="1"/>
      <c r="J227" s="1"/>
    </row>
    <row r="228" spans="2:10" x14ac:dyDescent="0.25">
      <c r="B228" s="14" t="s">
        <v>218</v>
      </c>
      <c r="C228" s="24" t="s">
        <v>38</v>
      </c>
      <c r="D228" s="14" t="s">
        <v>5</v>
      </c>
      <c r="E228" s="15">
        <v>25</v>
      </c>
      <c r="F228" s="16" t="s">
        <v>94</v>
      </c>
      <c r="H228" s="1"/>
      <c r="I228" s="1"/>
      <c r="J228" s="1"/>
    </row>
    <row r="229" spans="2:10" x14ac:dyDescent="0.25">
      <c r="B229" s="14" t="s">
        <v>218</v>
      </c>
      <c r="C229" s="24" t="s">
        <v>38</v>
      </c>
      <c r="D229" s="14" t="s">
        <v>5</v>
      </c>
      <c r="E229" s="15">
        <v>131.25</v>
      </c>
      <c r="F229" s="16" t="s">
        <v>94</v>
      </c>
      <c r="G229" s="1"/>
      <c r="H229" s="1"/>
      <c r="I229" s="1"/>
      <c r="J229" s="1"/>
    </row>
    <row r="230" spans="2:10" x14ac:dyDescent="0.25">
      <c r="B230" s="14" t="s">
        <v>218</v>
      </c>
      <c r="C230" s="24" t="s">
        <v>38</v>
      </c>
      <c r="D230" s="14" t="s">
        <v>5</v>
      </c>
      <c r="E230" s="15">
        <v>58.06</v>
      </c>
      <c r="F230" s="16" t="s">
        <v>94</v>
      </c>
      <c r="I230" s="1"/>
      <c r="J230" s="1"/>
    </row>
    <row r="231" spans="2:10" x14ac:dyDescent="0.25">
      <c r="B231" s="17" t="s">
        <v>219</v>
      </c>
      <c r="C231" s="18"/>
      <c r="D231" s="18"/>
      <c r="E231" s="19">
        <f>SUM(E227:E230)</f>
        <v>272.37</v>
      </c>
      <c r="F231" s="18"/>
      <c r="G231" s="1"/>
      <c r="H231" s="1"/>
      <c r="I231" s="1"/>
      <c r="J231" s="1"/>
    </row>
    <row r="232" spans="2:10" x14ac:dyDescent="0.25">
      <c r="B232" s="14" t="s">
        <v>220</v>
      </c>
      <c r="C232" s="24" t="s">
        <v>39</v>
      </c>
      <c r="D232" s="14" t="s">
        <v>40</v>
      </c>
      <c r="E232" s="15">
        <v>129.51</v>
      </c>
      <c r="F232" s="16" t="s">
        <v>94</v>
      </c>
      <c r="I232" s="1"/>
      <c r="J232" s="1"/>
    </row>
    <row r="233" spans="2:10" x14ac:dyDescent="0.25">
      <c r="B233" s="17" t="s">
        <v>221</v>
      </c>
      <c r="C233" s="18"/>
      <c r="D233" s="18"/>
      <c r="E233" s="22">
        <v>129.51</v>
      </c>
      <c r="F233" s="18"/>
      <c r="G233" s="1"/>
      <c r="H233" s="1"/>
      <c r="I233" s="1"/>
      <c r="J233" s="1"/>
    </row>
    <row r="234" spans="2:10" x14ac:dyDescent="0.25">
      <c r="B234" s="14" t="s">
        <v>222</v>
      </c>
      <c r="C234" s="24" t="s">
        <v>41</v>
      </c>
      <c r="D234" s="14" t="s">
        <v>4</v>
      </c>
      <c r="E234" s="15">
        <v>26.99</v>
      </c>
      <c r="F234" s="16" t="s">
        <v>92</v>
      </c>
      <c r="G234" s="1"/>
      <c r="I234" s="1"/>
      <c r="J234" s="1"/>
    </row>
    <row r="235" spans="2:10" x14ac:dyDescent="0.25">
      <c r="B235" s="17" t="s">
        <v>223</v>
      </c>
      <c r="C235" s="18"/>
      <c r="D235" s="18"/>
      <c r="E235" s="22">
        <v>26.99</v>
      </c>
      <c r="F235" s="23"/>
      <c r="G235" s="1"/>
      <c r="H235" s="1"/>
      <c r="I235" s="1"/>
      <c r="J235" s="1"/>
    </row>
    <row r="236" spans="2:10" x14ac:dyDescent="0.25">
      <c r="B236" s="14" t="s">
        <v>224</v>
      </c>
      <c r="C236" s="24"/>
      <c r="D236" s="14" t="s">
        <v>42</v>
      </c>
      <c r="E236" s="15">
        <v>203</v>
      </c>
      <c r="F236" s="16" t="s">
        <v>93</v>
      </c>
      <c r="H236" s="1"/>
      <c r="I236" s="1"/>
      <c r="J236" s="1"/>
    </row>
    <row r="237" spans="2:10" x14ac:dyDescent="0.25">
      <c r="B237" s="17" t="s">
        <v>225</v>
      </c>
      <c r="C237" s="18"/>
      <c r="D237" s="18"/>
      <c r="E237" s="22">
        <v>203</v>
      </c>
      <c r="F237" s="23"/>
      <c r="G237" s="1"/>
      <c r="H237" s="1"/>
      <c r="I237" s="1"/>
      <c r="J237" s="1"/>
    </row>
    <row r="238" spans="2:10" x14ac:dyDescent="0.25">
      <c r="B238" s="14" t="s">
        <v>226</v>
      </c>
      <c r="C238" s="24" t="s">
        <v>43</v>
      </c>
      <c r="D238" s="14" t="s">
        <v>4</v>
      </c>
      <c r="E238" s="15">
        <v>38.159999999999997</v>
      </c>
      <c r="F238" s="11" t="s">
        <v>227</v>
      </c>
      <c r="G238" s="1"/>
      <c r="I238" s="1"/>
      <c r="J238" s="1"/>
    </row>
    <row r="239" spans="2:10" x14ac:dyDescent="0.25">
      <c r="B239" s="17" t="s">
        <v>228</v>
      </c>
      <c r="C239" s="18"/>
      <c r="D239" s="18"/>
      <c r="E239" s="22">
        <v>38.159999999999997</v>
      </c>
      <c r="F239" s="23"/>
      <c r="G239" s="1"/>
      <c r="H239" s="1"/>
      <c r="I239" s="1"/>
      <c r="J239" s="1"/>
    </row>
    <row r="240" spans="2:10" x14ac:dyDescent="0.25">
      <c r="B240" s="14" t="s">
        <v>44</v>
      </c>
      <c r="C240" s="24" t="s">
        <v>45</v>
      </c>
      <c r="D240" s="14" t="s">
        <v>5</v>
      </c>
      <c r="E240" s="15">
        <v>724.95</v>
      </c>
      <c r="F240" s="16" t="s">
        <v>96</v>
      </c>
      <c r="G240" s="1"/>
      <c r="H240" s="1"/>
      <c r="I240" s="1"/>
      <c r="J240" s="1"/>
    </row>
    <row r="241" spans="2:10" x14ac:dyDescent="0.25">
      <c r="B241" s="17" t="s">
        <v>46</v>
      </c>
      <c r="C241" s="18"/>
      <c r="D241" s="18"/>
      <c r="E241" s="22">
        <v>724.95</v>
      </c>
      <c r="F241" s="23"/>
      <c r="H241" s="1"/>
      <c r="I241" s="1"/>
      <c r="J241" s="1"/>
    </row>
    <row r="242" spans="2:10" x14ac:dyDescent="0.25">
      <c r="B242" s="14" t="s">
        <v>229</v>
      </c>
      <c r="C242" s="24" t="s">
        <v>47</v>
      </c>
      <c r="D242" s="14" t="s">
        <v>4</v>
      </c>
      <c r="E242" s="15">
        <v>42</v>
      </c>
      <c r="F242" s="16" t="s">
        <v>92</v>
      </c>
      <c r="G242" s="1"/>
      <c r="H242" s="1"/>
      <c r="I242" s="1"/>
      <c r="J242" s="1"/>
    </row>
    <row r="243" spans="2:10" x14ac:dyDescent="0.25">
      <c r="B243" s="17" t="s">
        <v>230</v>
      </c>
      <c r="C243" s="18"/>
      <c r="D243" s="18"/>
      <c r="E243" s="22">
        <v>42</v>
      </c>
      <c r="F243" s="23"/>
      <c r="G243" s="1"/>
      <c r="I243" s="1"/>
      <c r="J243" s="1"/>
    </row>
    <row r="244" spans="2:10" x14ac:dyDescent="0.25">
      <c r="B244" s="14" t="s">
        <v>231</v>
      </c>
      <c r="C244" s="24" t="s">
        <v>48</v>
      </c>
      <c r="D244" s="14" t="s">
        <v>5</v>
      </c>
      <c r="E244" s="15">
        <v>152.30000000000001</v>
      </c>
      <c r="F244" s="16" t="s">
        <v>92</v>
      </c>
      <c r="G244" s="1"/>
      <c r="H244" s="1"/>
      <c r="I244" s="1"/>
      <c r="J244" s="1"/>
    </row>
    <row r="245" spans="2:10" x14ac:dyDescent="0.25">
      <c r="B245" s="14" t="s">
        <v>231</v>
      </c>
      <c r="C245" s="24" t="s">
        <v>48</v>
      </c>
      <c r="D245" s="14" t="s">
        <v>5</v>
      </c>
      <c r="E245" s="15">
        <v>249.43</v>
      </c>
      <c r="F245" s="16" t="s">
        <v>92</v>
      </c>
      <c r="G245" s="1"/>
      <c r="H245" s="1"/>
      <c r="I245" s="1"/>
      <c r="J245" s="1"/>
    </row>
    <row r="246" spans="2:10" x14ac:dyDescent="0.25">
      <c r="B246" s="14" t="s">
        <v>231</v>
      </c>
      <c r="C246" s="24" t="s">
        <v>48</v>
      </c>
      <c r="D246" s="14" t="s">
        <v>5</v>
      </c>
      <c r="E246" s="15">
        <v>157.94999999999999</v>
      </c>
      <c r="F246" s="16" t="s">
        <v>92</v>
      </c>
      <c r="H246" s="1"/>
      <c r="I246" s="1"/>
      <c r="J246" s="1"/>
    </row>
    <row r="247" spans="2:10" x14ac:dyDescent="0.25">
      <c r="B247" s="17" t="s">
        <v>232</v>
      </c>
      <c r="C247" s="18"/>
      <c r="D247" s="18"/>
      <c r="E247" s="19">
        <f>SUM(E244:E246)</f>
        <v>559.68000000000006</v>
      </c>
      <c r="F247" s="23"/>
      <c r="G247" s="1"/>
      <c r="H247" s="1"/>
      <c r="I247" s="1"/>
      <c r="J247" s="1"/>
    </row>
    <row r="248" spans="2:10" x14ac:dyDescent="0.25">
      <c r="B248" s="14" t="s">
        <v>233</v>
      </c>
      <c r="C248" s="24" t="s">
        <v>49</v>
      </c>
      <c r="D248" s="14" t="s">
        <v>50</v>
      </c>
      <c r="E248" s="15">
        <v>56.71</v>
      </c>
      <c r="F248" s="16" t="s">
        <v>91</v>
      </c>
      <c r="I248" s="1"/>
      <c r="J248" s="1"/>
    </row>
    <row r="249" spans="2:10" x14ac:dyDescent="0.25">
      <c r="B249" s="17" t="s">
        <v>234</v>
      </c>
      <c r="C249" s="18"/>
      <c r="D249" s="18"/>
      <c r="E249" s="22">
        <v>56.71</v>
      </c>
      <c r="F249" s="23"/>
      <c r="G249" s="1"/>
      <c r="H249" s="1"/>
      <c r="I249" s="1"/>
      <c r="J249" s="1"/>
    </row>
    <row r="250" spans="2:10" x14ac:dyDescent="0.25">
      <c r="B250" s="14" t="s">
        <v>235</v>
      </c>
      <c r="C250" s="24" t="s">
        <v>51</v>
      </c>
      <c r="D250" s="14" t="s">
        <v>52</v>
      </c>
      <c r="E250" s="15">
        <v>4410.43</v>
      </c>
      <c r="F250" s="16" t="s">
        <v>91</v>
      </c>
      <c r="G250" s="1"/>
      <c r="H250" s="1"/>
      <c r="I250" s="1"/>
      <c r="J250" s="1"/>
    </row>
    <row r="251" spans="2:10" x14ac:dyDescent="0.25">
      <c r="B251" s="17" t="s">
        <v>235</v>
      </c>
      <c r="C251" s="18"/>
      <c r="D251" s="18"/>
      <c r="E251" s="22">
        <v>4410.43</v>
      </c>
      <c r="F251" s="23"/>
      <c r="G251" s="1"/>
      <c r="I251" s="1"/>
      <c r="J251" s="1"/>
    </row>
    <row r="252" spans="2:10" x14ac:dyDescent="0.25">
      <c r="B252" s="14" t="s">
        <v>236</v>
      </c>
      <c r="C252" s="24" t="s">
        <v>53</v>
      </c>
      <c r="D252" s="14" t="s">
        <v>5</v>
      </c>
      <c r="E252" s="15">
        <v>180.14</v>
      </c>
      <c r="F252" s="11" t="s">
        <v>237</v>
      </c>
      <c r="H252" s="1"/>
      <c r="I252" s="1"/>
      <c r="J252" s="1"/>
    </row>
    <row r="253" spans="2:10" x14ac:dyDescent="0.25">
      <c r="B253" s="17" t="s">
        <v>238</v>
      </c>
      <c r="C253" s="18"/>
      <c r="D253" s="18"/>
      <c r="E253" s="22">
        <v>180.14</v>
      </c>
      <c r="F253" s="23"/>
      <c r="G253" s="1"/>
      <c r="H253" s="1"/>
      <c r="I253" s="1"/>
      <c r="J253" s="1"/>
    </row>
    <row r="254" spans="2:10" x14ac:dyDescent="0.25">
      <c r="B254" s="14" t="s">
        <v>109</v>
      </c>
      <c r="C254" s="24" t="s">
        <v>110</v>
      </c>
      <c r="D254" s="14" t="s">
        <v>5</v>
      </c>
      <c r="E254" s="15">
        <v>14</v>
      </c>
      <c r="F254" s="16" t="s">
        <v>91</v>
      </c>
      <c r="I254" s="1"/>
      <c r="J254" s="1"/>
    </row>
    <row r="255" spans="2:10" x14ac:dyDescent="0.25">
      <c r="B255" s="14" t="s">
        <v>109</v>
      </c>
      <c r="C255" s="24" t="s">
        <v>110</v>
      </c>
      <c r="D255" s="14" t="s">
        <v>5</v>
      </c>
      <c r="E255" s="15">
        <v>15.79</v>
      </c>
      <c r="F255" s="11" t="s">
        <v>108</v>
      </c>
      <c r="G255" s="1"/>
      <c r="H255" s="1"/>
      <c r="I255" s="1"/>
      <c r="J255" s="1"/>
    </row>
    <row r="256" spans="2:10" x14ac:dyDescent="0.25">
      <c r="B256" s="17" t="s">
        <v>239</v>
      </c>
      <c r="C256" s="18"/>
      <c r="D256" s="18"/>
      <c r="E256" s="22">
        <f>SUM(E254:E255)</f>
        <v>29.79</v>
      </c>
      <c r="F256" s="23"/>
      <c r="I256" s="1"/>
      <c r="J256" s="1"/>
    </row>
    <row r="257" spans="2:11" x14ac:dyDescent="0.25">
      <c r="B257" s="14" t="s">
        <v>116</v>
      </c>
      <c r="C257" s="24" t="s">
        <v>117</v>
      </c>
      <c r="D257" s="14" t="s">
        <v>118</v>
      </c>
      <c r="E257" s="15">
        <v>11.38</v>
      </c>
      <c r="F257" s="11" t="s">
        <v>91</v>
      </c>
      <c r="G257" s="1"/>
      <c r="H257" s="1"/>
      <c r="I257" s="1"/>
      <c r="J257" s="1"/>
    </row>
    <row r="258" spans="2:11" x14ac:dyDescent="0.25">
      <c r="B258" s="17" t="s">
        <v>240</v>
      </c>
      <c r="C258" s="18"/>
      <c r="D258" s="18"/>
      <c r="E258" s="22">
        <f>E257</f>
        <v>11.38</v>
      </c>
      <c r="F258" s="23"/>
      <c r="I258" s="1"/>
      <c r="J258" s="1"/>
    </row>
    <row r="259" spans="2:11" x14ac:dyDescent="0.25">
      <c r="B259" s="14" t="s">
        <v>241</v>
      </c>
      <c r="C259" s="24" t="s">
        <v>54</v>
      </c>
      <c r="D259" s="14" t="s">
        <v>5</v>
      </c>
      <c r="E259" s="15">
        <v>157.5</v>
      </c>
      <c r="F259" s="16" t="s">
        <v>94</v>
      </c>
      <c r="G259" s="1"/>
      <c r="H259" s="1"/>
      <c r="I259" s="1"/>
      <c r="J259" s="1"/>
    </row>
    <row r="260" spans="2:11" x14ac:dyDescent="0.25">
      <c r="B260" s="17" t="s">
        <v>242</v>
      </c>
      <c r="C260" s="18"/>
      <c r="D260" s="18"/>
      <c r="E260" s="22">
        <v>157.5</v>
      </c>
      <c r="F260" s="23"/>
      <c r="G260" s="1"/>
      <c r="I260" s="1"/>
      <c r="J260" s="1"/>
    </row>
    <row r="261" spans="2:11" x14ac:dyDescent="0.25">
      <c r="B261" s="14" t="s">
        <v>243</v>
      </c>
      <c r="C261" s="24" t="s">
        <v>55</v>
      </c>
      <c r="D261" s="14" t="s">
        <v>5</v>
      </c>
      <c r="E261" s="15">
        <v>231.25</v>
      </c>
      <c r="F261" s="16" t="s">
        <v>94</v>
      </c>
      <c r="H261" s="1"/>
      <c r="I261" s="1"/>
      <c r="J261" s="1"/>
    </row>
    <row r="262" spans="2:11" x14ac:dyDescent="0.25">
      <c r="B262" s="17" t="s">
        <v>244</v>
      </c>
      <c r="C262" s="18"/>
      <c r="D262" s="18"/>
      <c r="E262" s="22">
        <v>231.25</v>
      </c>
      <c r="F262" s="23"/>
      <c r="G262" s="1"/>
      <c r="H262" s="1"/>
      <c r="I262" s="1"/>
      <c r="J262" s="1"/>
    </row>
    <row r="263" spans="2:11" x14ac:dyDescent="0.25">
      <c r="B263" s="14" t="s">
        <v>245</v>
      </c>
      <c r="C263" s="24"/>
      <c r="D263" s="14" t="s">
        <v>36</v>
      </c>
      <c r="E263" s="15">
        <v>125</v>
      </c>
      <c r="F263" s="16" t="s">
        <v>93</v>
      </c>
      <c r="I263" s="1"/>
      <c r="J263" s="1"/>
    </row>
    <row r="264" spans="2:11" x14ac:dyDescent="0.25">
      <c r="B264" s="14" t="s">
        <v>245</v>
      </c>
      <c r="C264" s="24"/>
      <c r="D264" s="14" t="s">
        <v>36</v>
      </c>
      <c r="E264" s="15">
        <v>99.54</v>
      </c>
      <c r="F264" s="16" t="s">
        <v>93</v>
      </c>
      <c r="G264" s="1"/>
      <c r="H264" s="1"/>
      <c r="I264" s="1"/>
      <c r="J264" s="1"/>
      <c r="K264" s="2"/>
    </row>
    <row r="265" spans="2:11" x14ac:dyDescent="0.25">
      <c r="B265" s="14" t="s">
        <v>245</v>
      </c>
      <c r="C265" s="24"/>
      <c r="D265" s="14" t="s">
        <v>36</v>
      </c>
      <c r="E265" s="15">
        <v>82.95</v>
      </c>
      <c r="F265" s="16" t="s">
        <v>93</v>
      </c>
      <c r="G265" s="1"/>
      <c r="I265" s="1"/>
      <c r="J265" s="1"/>
      <c r="K265" s="2"/>
    </row>
    <row r="266" spans="2:11" x14ac:dyDescent="0.25">
      <c r="B266" s="17" t="s">
        <v>246</v>
      </c>
      <c r="C266" s="18"/>
      <c r="D266" s="18"/>
      <c r="E266" s="19">
        <f>SUM(E263:E265)</f>
        <v>307.49</v>
      </c>
      <c r="F266" s="18"/>
      <c r="H266" s="1"/>
      <c r="I266" s="1"/>
      <c r="J266" s="1"/>
      <c r="K266" s="2"/>
    </row>
    <row r="267" spans="2:11" x14ac:dyDescent="0.25">
      <c r="B267" s="14" t="s">
        <v>247</v>
      </c>
      <c r="C267" s="24"/>
      <c r="D267" s="14" t="s">
        <v>36</v>
      </c>
      <c r="E267" s="15">
        <v>125</v>
      </c>
      <c r="F267" s="16" t="s">
        <v>93</v>
      </c>
      <c r="G267" s="1"/>
      <c r="H267" s="1"/>
      <c r="I267" s="1"/>
      <c r="J267" s="1"/>
      <c r="K267" s="2"/>
    </row>
    <row r="268" spans="2:11" x14ac:dyDescent="0.25">
      <c r="B268" s="14" t="s">
        <v>247</v>
      </c>
      <c r="C268" s="24"/>
      <c r="D268" s="14" t="s">
        <v>36</v>
      </c>
      <c r="E268" s="15">
        <v>70</v>
      </c>
      <c r="F268" s="16" t="s">
        <v>93</v>
      </c>
      <c r="G268" s="1"/>
      <c r="I268" s="1"/>
      <c r="J268" s="1"/>
      <c r="K268" s="2"/>
    </row>
    <row r="269" spans="2:11" x14ac:dyDescent="0.25">
      <c r="B269" s="14" t="s">
        <v>247</v>
      </c>
      <c r="C269" s="24"/>
      <c r="D269" s="14" t="s">
        <v>36</v>
      </c>
      <c r="E269" s="15">
        <v>70</v>
      </c>
      <c r="F269" s="16" t="s">
        <v>93</v>
      </c>
      <c r="H269" s="1"/>
      <c r="I269" s="1"/>
      <c r="J269" s="1"/>
      <c r="K269" s="2"/>
    </row>
    <row r="270" spans="2:11" x14ac:dyDescent="0.25">
      <c r="B270" s="14" t="s">
        <v>247</v>
      </c>
      <c r="C270" s="24"/>
      <c r="D270" s="14" t="s">
        <v>36</v>
      </c>
      <c r="E270" s="15">
        <v>100</v>
      </c>
      <c r="F270" s="16" t="s">
        <v>93</v>
      </c>
      <c r="G270" s="1"/>
      <c r="H270" s="1"/>
      <c r="I270" s="1"/>
      <c r="J270" s="1"/>
      <c r="K270" s="2"/>
    </row>
    <row r="271" spans="2:11" x14ac:dyDescent="0.25">
      <c r="B271" s="17" t="s">
        <v>248</v>
      </c>
      <c r="C271" s="18"/>
      <c r="D271" s="18"/>
      <c r="E271" s="19">
        <f>SUM(E267:E270)</f>
        <v>365</v>
      </c>
      <c r="F271" s="18"/>
      <c r="I271" s="1"/>
      <c r="J271" s="1"/>
      <c r="K271" s="2"/>
    </row>
    <row r="272" spans="2:11" x14ac:dyDescent="0.25">
      <c r="B272" s="14" t="s">
        <v>249</v>
      </c>
      <c r="C272" s="24" t="s">
        <v>56</v>
      </c>
      <c r="D272" s="14" t="s">
        <v>5</v>
      </c>
      <c r="E272" s="15">
        <v>400</v>
      </c>
      <c r="F272" s="16" t="s">
        <v>114</v>
      </c>
      <c r="G272" s="1"/>
      <c r="H272" s="1"/>
      <c r="I272" s="1"/>
      <c r="J272" s="1"/>
      <c r="K272" s="2"/>
    </row>
    <row r="273" spans="2:11" x14ac:dyDescent="0.25">
      <c r="B273" s="17" t="s">
        <v>250</v>
      </c>
      <c r="C273" s="18"/>
      <c r="D273" s="18"/>
      <c r="E273" s="22">
        <v>400</v>
      </c>
      <c r="F273" s="18"/>
      <c r="I273" s="1"/>
      <c r="J273" s="1"/>
      <c r="K273" s="2"/>
    </row>
    <row r="274" spans="2:11" x14ac:dyDescent="0.25">
      <c r="B274" s="14" t="s">
        <v>251</v>
      </c>
      <c r="C274" s="24" t="s">
        <v>57</v>
      </c>
      <c r="D274" s="14" t="s">
        <v>5</v>
      </c>
      <c r="E274" s="15">
        <v>94.15</v>
      </c>
      <c r="F274" s="16" t="s">
        <v>94</v>
      </c>
      <c r="G274" s="1"/>
      <c r="H274" s="1"/>
      <c r="I274" s="1"/>
      <c r="J274" s="1"/>
      <c r="K274" s="2"/>
    </row>
    <row r="275" spans="2:11" x14ac:dyDescent="0.25">
      <c r="B275" s="14" t="s">
        <v>251</v>
      </c>
      <c r="C275" s="24" t="s">
        <v>57</v>
      </c>
      <c r="D275" s="14" t="s">
        <v>5</v>
      </c>
      <c r="E275" s="15">
        <v>112.5</v>
      </c>
      <c r="F275" s="16" t="s">
        <v>94</v>
      </c>
      <c r="I275" s="1"/>
      <c r="J275" s="1"/>
      <c r="K275" s="2"/>
    </row>
    <row r="276" spans="2:11" x14ac:dyDescent="0.25">
      <c r="B276" s="17" t="s">
        <v>252</v>
      </c>
      <c r="C276" s="18"/>
      <c r="D276" s="18"/>
      <c r="E276" s="19">
        <f>SUM(E274:E275)</f>
        <v>206.65</v>
      </c>
      <c r="F276" s="18"/>
      <c r="G276" s="1"/>
      <c r="H276" s="1"/>
      <c r="I276" s="1"/>
      <c r="J276" s="1"/>
      <c r="K276" s="2"/>
    </row>
    <row r="277" spans="2:11" x14ac:dyDescent="0.25">
      <c r="B277" s="14" t="s">
        <v>253</v>
      </c>
      <c r="C277" s="24" t="s">
        <v>58</v>
      </c>
      <c r="D277" s="14" t="s">
        <v>5</v>
      </c>
      <c r="E277" s="15">
        <v>45.78</v>
      </c>
      <c r="F277" s="16" t="s">
        <v>254</v>
      </c>
      <c r="G277" s="1"/>
      <c r="I277" s="1"/>
      <c r="J277" s="1"/>
      <c r="K277" s="2"/>
    </row>
    <row r="278" spans="2:11" x14ac:dyDescent="0.25">
      <c r="B278" s="17" t="s">
        <v>255</v>
      </c>
      <c r="C278" s="18"/>
      <c r="D278" s="18"/>
      <c r="E278" s="22">
        <v>45.78</v>
      </c>
      <c r="F278" s="18"/>
      <c r="H278" s="1"/>
      <c r="I278" s="1"/>
      <c r="J278" s="1"/>
      <c r="K278" s="2"/>
    </row>
    <row r="279" spans="2:11" x14ac:dyDescent="0.25">
      <c r="B279" s="14" t="s">
        <v>59</v>
      </c>
      <c r="C279" s="24" t="s">
        <v>60</v>
      </c>
      <c r="D279" s="14" t="s">
        <v>4</v>
      </c>
      <c r="E279" s="15">
        <v>5</v>
      </c>
      <c r="F279" s="16" t="s">
        <v>108</v>
      </c>
      <c r="G279" s="1"/>
      <c r="H279" s="1"/>
      <c r="I279" s="1"/>
      <c r="J279" s="1"/>
      <c r="K279" s="2"/>
    </row>
    <row r="280" spans="2:11" x14ac:dyDescent="0.25">
      <c r="B280" s="17" t="s">
        <v>256</v>
      </c>
      <c r="C280" s="18"/>
      <c r="D280" s="18"/>
      <c r="E280" s="22">
        <v>5</v>
      </c>
      <c r="F280" s="18"/>
      <c r="I280" s="1"/>
      <c r="J280" s="1"/>
      <c r="K280" s="2"/>
    </row>
    <row r="281" spans="2:11" x14ac:dyDescent="0.25">
      <c r="B281" s="14" t="s">
        <v>257</v>
      </c>
      <c r="C281" s="24" t="s">
        <v>61</v>
      </c>
      <c r="D281" s="14" t="s">
        <v>313</v>
      </c>
      <c r="E281" s="15">
        <v>225</v>
      </c>
      <c r="F281" s="16" t="s">
        <v>104</v>
      </c>
      <c r="G281" s="1"/>
      <c r="H281" s="1"/>
      <c r="I281" s="1"/>
      <c r="J281" s="1"/>
      <c r="K281" s="2"/>
    </row>
    <row r="282" spans="2:11" x14ac:dyDescent="0.25">
      <c r="B282" s="17" t="s">
        <v>258</v>
      </c>
      <c r="C282" s="18"/>
      <c r="D282" s="18"/>
      <c r="E282" s="22">
        <v>225</v>
      </c>
      <c r="F282" s="18"/>
      <c r="G282" s="1"/>
      <c r="J282" s="1"/>
      <c r="K282" s="2"/>
    </row>
    <row r="283" spans="2:11" x14ac:dyDescent="0.25">
      <c r="B283" s="14" t="s">
        <v>259</v>
      </c>
      <c r="C283" s="24" t="s">
        <v>62</v>
      </c>
      <c r="D283" s="14" t="s">
        <v>63</v>
      </c>
      <c r="E283" s="15">
        <v>178.83</v>
      </c>
      <c r="F283" s="16" t="s">
        <v>108</v>
      </c>
      <c r="H283" s="1"/>
      <c r="I283" s="1"/>
      <c r="J283" s="1"/>
      <c r="K283" s="2"/>
    </row>
    <row r="284" spans="2:11" x14ac:dyDescent="0.25">
      <c r="B284" s="14" t="s">
        <v>259</v>
      </c>
      <c r="C284" s="24" t="s">
        <v>62</v>
      </c>
      <c r="D284" s="14" t="s">
        <v>63</v>
      </c>
      <c r="E284" s="15">
        <v>1777.02</v>
      </c>
      <c r="F284" s="16" t="s">
        <v>108</v>
      </c>
      <c r="G284" s="1"/>
      <c r="H284" s="1"/>
      <c r="I284" s="1"/>
      <c r="J284" s="1"/>
      <c r="K284" s="2"/>
    </row>
    <row r="285" spans="2:11" x14ac:dyDescent="0.25">
      <c r="B285" s="17" t="s">
        <v>260</v>
      </c>
      <c r="C285" s="18"/>
      <c r="D285" s="18"/>
      <c r="E285" s="19">
        <f>SUM(E283:E284)</f>
        <v>1955.85</v>
      </c>
      <c r="F285" s="18"/>
      <c r="G285" s="1"/>
      <c r="I285" s="1"/>
      <c r="J285" s="1"/>
      <c r="K285" s="2"/>
    </row>
    <row r="286" spans="2:11" ht="20.25" customHeight="1" x14ac:dyDescent="0.25">
      <c r="B286" s="14" t="s">
        <v>261</v>
      </c>
      <c r="C286" s="24" t="s">
        <v>65</v>
      </c>
      <c r="D286" s="14" t="s">
        <v>5</v>
      </c>
      <c r="E286" s="15">
        <v>70.400000000000006</v>
      </c>
      <c r="F286" s="16" t="s">
        <v>114</v>
      </c>
      <c r="G286" s="1"/>
      <c r="H286" s="1"/>
      <c r="I286" s="1"/>
      <c r="J286" s="1"/>
      <c r="K286" s="2"/>
    </row>
    <row r="287" spans="2:11" ht="18" customHeight="1" x14ac:dyDescent="0.25">
      <c r="B287" s="14" t="s">
        <v>261</v>
      </c>
      <c r="C287" s="24" t="s">
        <v>65</v>
      </c>
      <c r="D287" s="14" t="s">
        <v>5</v>
      </c>
      <c r="E287" s="15">
        <v>98.7</v>
      </c>
      <c r="F287" s="16" t="s">
        <v>114</v>
      </c>
      <c r="H287" s="1"/>
      <c r="I287" s="1"/>
      <c r="J287" s="1"/>
      <c r="K287" s="2"/>
    </row>
    <row r="288" spans="2:11" x14ac:dyDescent="0.25">
      <c r="B288" s="17" t="s">
        <v>262</v>
      </c>
      <c r="C288" s="18"/>
      <c r="D288" s="18"/>
      <c r="E288" s="19">
        <f>SUM(E286:E287)</f>
        <v>169.10000000000002</v>
      </c>
      <c r="F288" s="18"/>
      <c r="G288" s="1"/>
      <c r="H288" s="1"/>
      <c r="I288" s="1"/>
      <c r="J288" s="1"/>
      <c r="K288" s="2"/>
    </row>
    <row r="289" spans="1:11" x14ac:dyDescent="0.25">
      <c r="B289" s="14" t="s">
        <v>263</v>
      </c>
      <c r="C289" s="24"/>
      <c r="D289" s="14" t="s">
        <v>5</v>
      </c>
      <c r="E289" s="15">
        <v>90</v>
      </c>
      <c r="F289" s="16" t="s">
        <v>114</v>
      </c>
      <c r="H289" s="1"/>
      <c r="I289" s="1"/>
      <c r="J289" s="1"/>
      <c r="K289" s="2"/>
    </row>
    <row r="290" spans="1:11" x14ac:dyDescent="0.25">
      <c r="A290" s="9"/>
      <c r="B290" s="14" t="s">
        <v>263</v>
      </c>
      <c r="C290" s="24"/>
      <c r="D290" s="14" t="s">
        <v>5</v>
      </c>
      <c r="E290" s="15">
        <v>100</v>
      </c>
      <c r="F290" s="16" t="s">
        <v>114</v>
      </c>
      <c r="H290" s="1"/>
      <c r="I290" s="1"/>
      <c r="J290" s="1"/>
      <c r="K290" s="2"/>
    </row>
    <row r="291" spans="1:11" ht="28.5" x14ac:dyDescent="0.25">
      <c r="B291" s="17" t="s">
        <v>66</v>
      </c>
      <c r="C291" s="18"/>
      <c r="D291" s="18"/>
      <c r="E291" s="19">
        <f>SUM(E289:E290)</f>
        <v>190</v>
      </c>
      <c r="F291" s="18"/>
      <c r="H291" s="1"/>
      <c r="I291" s="1"/>
      <c r="J291" s="1"/>
      <c r="K291" s="2"/>
    </row>
    <row r="292" spans="1:11" x14ac:dyDescent="0.25">
      <c r="B292" s="14" t="s">
        <v>264</v>
      </c>
      <c r="C292" s="24"/>
      <c r="D292" s="14" t="s">
        <v>5</v>
      </c>
      <c r="E292" s="15">
        <v>917.5</v>
      </c>
      <c r="F292" s="16" t="s">
        <v>114</v>
      </c>
      <c r="G292" s="1"/>
      <c r="H292" s="1"/>
      <c r="I292" s="1"/>
      <c r="J292" s="1"/>
      <c r="K292" s="2"/>
    </row>
    <row r="293" spans="1:11" x14ac:dyDescent="0.25">
      <c r="B293" s="17" t="s">
        <v>265</v>
      </c>
      <c r="C293" s="18"/>
      <c r="D293" s="18"/>
      <c r="E293" s="22">
        <v>917.5</v>
      </c>
      <c r="F293" s="18"/>
      <c r="G293" s="1"/>
      <c r="H293" s="1"/>
      <c r="I293" s="1"/>
      <c r="J293" s="1"/>
      <c r="K293" s="2"/>
    </row>
    <row r="294" spans="1:11" x14ac:dyDescent="0.25">
      <c r="B294" s="14" t="s">
        <v>266</v>
      </c>
      <c r="C294" s="24" t="s">
        <v>64</v>
      </c>
      <c r="D294" s="14" t="s">
        <v>4</v>
      </c>
      <c r="E294" s="15">
        <v>186.12</v>
      </c>
      <c r="F294" s="16" t="s">
        <v>108</v>
      </c>
      <c r="G294" s="1"/>
      <c r="J294" s="1"/>
      <c r="K294" s="2"/>
    </row>
    <row r="295" spans="1:11" x14ac:dyDescent="0.25">
      <c r="B295" s="17" t="s">
        <v>267</v>
      </c>
      <c r="C295" s="18"/>
      <c r="D295" s="18"/>
      <c r="E295" s="22">
        <v>186.12</v>
      </c>
      <c r="F295" s="18"/>
      <c r="G295" s="1"/>
      <c r="J295" s="1"/>
      <c r="K295" s="2"/>
    </row>
    <row r="296" spans="1:11" x14ac:dyDescent="0.25">
      <c r="B296" s="14" t="s">
        <v>115</v>
      </c>
      <c r="C296" s="11"/>
      <c r="D296" s="14" t="s">
        <v>5</v>
      </c>
      <c r="E296" s="15">
        <v>2.6</v>
      </c>
      <c r="F296" s="11" t="s">
        <v>114</v>
      </c>
      <c r="G296" s="1"/>
      <c r="H296" s="1"/>
      <c r="I296" s="1"/>
      <c r="J296" s="1"/>
      <c r="K296" s="2"/>
    </row>
    <row r="297" spans="1:11" x14ac:dyDescent="0.25">
      <c r="B297" s="14" t="s">
        <v>115</v>
      </c>
      <c r="C297" s="11"/>
      <c r="D297" s="14" t="s">
        <v>5</v>
      </c>
      <c r="E297" s="15">
        <v>104</v>
      </c>
      <c r="F297" s="11" t="s">
        <v>114</v>
      </c>
      <c r="G297" s="1"/>
      <c r="H297" s="1"/>
      <c r="I297" s="1"/>
      <c r="J297" s="1"/>
      <c r="K297" s="2"/>
    </row>
    <row r="298" spans="1:11" x14ac:dyDescent="0.25">
      <c r="B298" s="14" t="s">
        <v>115</v>
      </c>
      <c r="C298" s="11"/>
      <c r="D298" s="14" t="s">
        <v>5</v>
      </c>
      <c r="E298" s="15">
        <v>5.2</v>
      </c>
      <c r="F298" s="11" t="s">
        <v>114</v>
      </c>
      <c r="G298" s="1"/>
      <c r="H298" s="1"/>
      <c r="I298" s="1"/>
      <c r="J298" s="1"/>
      <c r="K298" s="2"/>
    </row>
    <row r="299" spans="1:11" x14ac:dyDescent="0.25">
      <c r="B299" s="14" t="s">
        <v>115</v>
      </c>
      <c r="C299" s="24"/>
      <c r="D299" s="14" t="s">
        <v>5</v>
      </c>
      <c r="E299" s="15">
        <v>5.2</v>
      </c>
      <c r="F299" s="16" t="s">
        <v>114</v>
      </c>
      <c r="G299" s="1"/>
      <c r="H299" s="1"/>
      <c r="I299" s="1"/>
      <c r="J299" s="1"/>
      <c r="K299" s="2"/>
    </row>
    <row r="300" spans="1:11" x14ac:dyDescent="0.25">
      <c r="B300" s="17" t="s">
        <v>268</v>
      </c>
      <c r="C300" s="18"/>
      <c r="D300" s="18"/>
      <c r="E300" s="22">
        <f>SUM(E296:E299)</f>
        <v>117</v>
      </c>
      <c r="F300" s="18"/>
      <c r="G300" s="1"/>
      <c r="H300" s="1"/>
      <c r="I300" s="1"/>
      <c r="J300" s="1"/>
      <c r="K300" s="2"/>
    </row>
    <row r="301" spans="1:11" x14ac:dyDescent="0.25">
      <c r="B301" s="14" t="s">
        <v>122</v>
      </c>
      <c r="C301" s="24" t="s">
        <v>123</v>
      </c>
      <c r="D301" s="14" t="s">
        <v>5</v>
      </c>
      <c r="E301" s="15">
        <v>18.22</v>
      </c>
      <c r="F301" s="16" t="s">
        <v>270</v>
      </c>
      <c r="G301" s="1"/>
      <c r="H301" s="1"/>
      <c r="I301" s="1"/>
      <c r="J301" s="1"/>
      <c r="K301" s="2"/>
    </row>
    <row r="302" spans="1:11" x14ac:dyDescent="0.25">
      <c r="B302" s="14" t="s">
        <v>122</v>
      </c>
      <c r="C302" s="24" t="s">
        <v>123</v>
      </c>
      <c r="D302" s="14" t="s">
        <v>5</v>
      </c>
      <c r="E302" s="15">
        <v>18.04</v>
      </c>
      <c r="F302" s="16" t="s">
        <v>270</v>
      </c>
      <c r="G302" s="1"/>
      <c r="H302" s="1"/>
      <c r="I302" s="1"/>
      <c r="J302" s="1"/>
      <c r="K302" s="2"/>
    </row>
    <row r="303" spans="1:11" x14ac:dyDescent="0.25">
      <c r="B303" s="17" t="s">
        <v>269</v>
      </c>
      <c r="C303" s="18"/>
      <c r="D303" s="18"/>
      <c r="E303" s="22">
        <f>SUM(E301:E302)</f>
        <v>36.26</v>
      </c>
      <c r="F303" s="18"/>
      <c r="G303" s="1"/>
      <c r="H303" s="1"/>
      <c r="I303" s="1"/>
      <c r="J303" s="1"/>
      <c r="K303" s="2"/>
    </row>
    <row r="304" spans="1:11" ht="18" customHeight="1" x14ac:dyDescent="0.25">
      <c r="B304" s="14" t="s">
        <v>271</v>
      </c>
      <c r="C304" s="24" t="s">
        <v>67</v>
      </c>
      <c r="D304" s="14" t="s">
        <v>5</v>
      </c>
      <c r="E304" s="15">
        <v>266.10000000000002</v>
      </c>
      <c r="F304" s="16" t="s">
        <v>254</v>
      </c>
      <c r="G304" s="1"/>
      <c r="H304" s="1"/>
      <c r="I304" s="1"/>
      <c r="J304" s="1"/>
      <c r="K304" s="2"/>
    </row>
    <row r="305" spans="2:11" x14ac:dyDescent="0.25">
      <c r="B305" s="17" t="s">
        <v>272</v>
      </c>
      <c r="C305" s="18"/>
      <c r="D305" s="18"/>
      <c r="E305" s="22">
        <v>266.10000000000002</v>
      </c>
      <c r="F305" s="18"/>
      <c r="G305" s="1"/>
      <c r="H305" s="1"/>
      <c r="I305" s="1"/>
      <c r="J305" s="1"/>
      <c r="K305" s="2"/>
    </row>
    <row r="306" spans="2:11" x14ac:dyDescent="0.25">
      <c r="B306" s="14" t="s">
        <v>120</v>
      </c>
      <c r="C306" s="24" t="s">
        <v>121</v>
      </c>
      <c r="D306" s="14" t="s">
        <v>4</v>
      </c>
      <c r="E306" s="15">
        <v>10</v>
      </c>
      <c r="F306" s="16" t="s">
        <v>89</v>
      </c>
      <c r="H306" s="1"/>
      <c r="I306" s="1"/>
      <c r="J306" s="1"/>
      <c r="K306" s="2"/>
    </row>
    <row r="307" spans="2:11" x14ac:dyDescent="0.25">
      <c r="B307" s="14" t="s">
        <v>120</v>
      </c>
      <c r="C307" s="24" t="s">
        <v>121</v>
      </c>
      <c r="D307" s="14" t="s">
        <v>4</v>
      </c>
      <c r="E307" s="15">
        <v>10</v>
      </c>
      <c r="F307" s="16" t="s">
        <v>89</v>
      </c>
      <c r="G307" s="1"/>
      <c r="H307" s="1"/>
      <c r="I307" s="1"/>
      <c r="J307" s="1"/>
      <c r="K307" s="2"/>
    </row>
    <row r="308" spans="2:11" x14ac:dyDescent="0.25">
      <c r="B308" s="17" t="s">
        <v>273</v>
      </c>
      <c r="C308" s="18"/>
      <c r="D308" s="18"/>
      <c r="E308" s="19">
        <f>SUM(E306:E307)</f>
        <v>20</v>
      </c>
      <c r="F308" s="18"/>
      <c r="I308" s="1"/>
      <c r="J308" s="1"/>
      <c r="K308" s="2"/>
    </row>
    <row r="309" spans="2:11" x14ac:dyDescent="0.25">
      <c r="B309" s="14" t="s">
        <v>274</v>
      </c>
      <c r="C309" s="24" t="s">
        <v>68</v>
      </c>
      <c r="D309" s="14" t="s">
        <v>5</v>
      </c>
      <c r="E309" s="15">
        <v>26.6</v>
      </c>
      <c r="F309" s="16" t="s">
        <v>108</v>
      </c>
      <c r="G309" s="1"/>
      <c r="H309" s="1"/>
      <c r="I309" s="1"/>
      <c r="J309" s="1"/>
      <c r="K309" s="2"/>
    </row>
    <row r="310" spans="2:11" x14ac:dyDescent="0.25">
      <c r="B310" s="17" t="s">
        <v>275</v>
      </c>
      <c r="C310" s="18"/>
      <c r="D310" s="18"/>
      <c r="E310" s="22">
        <v>26.6</v>
      </c>
      <c r="F310" s="18"/>
      <c r="G310" s="1"/>
      <c r="I310" s="1"/>
      <c r="J310" s="1"/>
      <c r="K310" s="2"/>
    </row>
    <row r="311" spans="2:11" x14ac:dyDescent="0.25">
      <c r="B311" s="14" t="s">
        <v>276</v>
      </c>
      <c r="C311" s="24" t="s">
        <v>82</v>
      </c>
      <c r="D311" s="14" t="s">
        <v>5</v>
      </c>
      <c r="E311" s="15">
        <v>9.3000000000000007</v>
      </c>
      <c r="F311" s="16" t="s">
        <v>108</v>
      </c>
      <c r="G311" s="1"/>
      <c r="H311" s="1"/>
      <c r="I311" s="1"/>
      <c r="J311" s="1"/>
      <c r="K311" s="2"/>
    </row>
    <row r="312" spans="2:11" x14ac:dyDescent="0.25">
      <c r="B312" s="17" t="s">
        <v>277</v>
      </c>
      <c r="C312" s="18"/>
      <c r="D312" s="18"/>
      <c r="E312" s="22">
        <v>9.3000000000000007</v>
      </c>
      <c r="F312" s="18"/>
      <c r="G312" s="1"/>
      <c r="H312" s="1"/>
      <c r="I312" s="1"/>
      <c r="J312" s="1"/>
      <c r="K312" s="2"/>
    </row>
    <row r="313" spans="2:11" x14ac:dyDescent="0.25">
      <c r="B313" s="14" t="s">
        <v>278</v>
      </c>
      <c r="C313" s="24" t="s">
        <v>69</v>
      </c>
      <c r="D313" s="14" t="s">
        <v>4</v>
      </c>
      <c r="E313" s="15">
        <v>92.9</v>
      </c>
      <c r="F313" s="16" t="s">
        <v>91</v>
      </c>
      <c r="G313" s="1"/>
      <c r="H313" s="1"/>
      <c r="I313" s="1"/>
      <c r="J313" s="1"/>
      <c r="K313" s="2"/>
    </row>
    <row r="314" spans="2:11" x14ac:dyDescent="0.25">
      <c r="B314" s="14" t="s">
        <v>278</v>
      </c>
      <c r="C314" s="24" t="s">
        <v>69</v>
      </c>
      <c r="D314" s="14" t="s">
        <v>4</v>
      </c>
      <c r="E314" s="15">
        <v>33.18</v>
      </c>
      <c r="F314" s="16" t="s">
        <v>91</v>
      </c>
      <c r="G314" s="1"/>
      <c r="H314" s="1"/>
      <c r="I314" s="1"/>
      <c r="J314" s="1"/>
      <c r="K314" s="2"/>
    </row>
    <row r="315" spans="2:11" x14ac:dyDescent="0.25">
      <c r="B315" s="17" t="s">
        <v>279</v>
      </c>
      <c r="C315" s="18"/>
      <c r="D315" s="18"/>
      <c r="E315" s="19">
        <f>SUM(E313:E314)</f>
        <v>126.08000000000001</v>
      </c>
      <c r="F315" s="18"/>
      <c r="G315" s="1"/>
      <c r="H315" s="1"/>
      <c r="I315" s="1"/>
      <c r="J315" s="1"/>
      <c r="K315" s="2"/>
    </row>
    <row r="316" spans="2:11" x14ac:dyDescent="0.25">
      <c r="B316" s="14" t="s">
        <v>280</v>
      </c>
      <c r="C316" s="24" t="s">
        <v>70</v>
      </c>
      <c r="D316" s="14" t="s">
        <v>5</v>
      </c>
      <c r="E316" s="15">
        <v>2904.5</v>
      </c>
      <c r="F316" s="16" t="s">
        <v>91</v>
      </c>
      <c r="G316" s="1"/>
      <c r="H316" s="1"/>
      <c r="I316" s="1"/>
      <c r="J316" s="1"/>
      <c r="K316" s="2"/>
    </row>
    <row r="317" spans="2:11" x14ac:dyDescent="0.25">
      <c r="B317" s="17" t="s">
        <v>281</v>
      </c>
      <c r="C317" s="18"/>
      <c r="D317" s="18"/>
      <c r="E317" s="22">
        <v>2904.5</v>
      </c>
      <c r="F317" s="18"/>
      <c r="G317" s="1"/>
      <c r="H317" s="1"/>
      <c r="I317" s="1"/>
      <c r="J317" s="1"/>
      <c r="K317" s="2"/>
    </row>
    <row r="318" spans="2:11" x14ac:dyDescent="0.25">
      <c r="B318" s="14" t="s">
        <v>282</v>
      </c>
      <c r="C318" s="24" t="s">
        <v>71</v>
      </c>
      <c r="D318" s="14" t="s">
        <v>5</v>
      </c>
      <c r="E318" s="15">
        <v>119.45</v>
      </c>
      <c r="F318" s="16" t="s">
        <v>90</v>
      </c>
      <c r="G318" s="1"/>
      <c r="H318" s="1"/>
      <c r="I318" s="1"/>
      <c r="J318" s="1"/>
      <c r="K318" s="2"/>
    </row>
    <row r="319" spans="2:11" x14ac:dyDescent="0.25">
      <c r="B319" s="14" t="s">
        <v>282</v>
      </c>
      <c r="C319" s="24" t="s">
        <v>71</v>
      </c>
      <c r="D319" s="14" t="s">
        <v>5</v>
      </c>
      <c r="E319" s="15">
        <v>207.5</v>
      </c>
      <c r="F319" s="16" t="s">
        <v>90</v>
      </c>
      <c r="G319" s="1"/>
      <c r="H319" s="1"/>
      <c r="I319" s="1"/>
      <c r="J319" s="1"/>
      <c r="K319" s="2"/>
    </row>
    <row r="320" spans="2:11" x14ac:dyDescent="0.25">
      <c r="B320" s="17" t="s">
        <v>283</v>
      </c>
      <c r="C320" s="18"/>
      <c r="D320" s="18"/>
      <c r="E320" s="19">
        <f>SUM(E318:E319)</f>
        <v>326.95</v>
      </c>
      <c r="F320" s="18"/>
      <c r="G320" s="1"/>
      <c r="H320" s="1"/>
      <c r="I320" s="1"/>
      <c r="J320" s="1"/>
      <c r="K320" s="2"/>
    </row>
    <row r="321" spans="2:12" x14ac:dyDescent="0.25">
      <c r="B321" s="14" t="s">
        <v>284</v>
      </c>
      <c r="C321" s="24"/>
      <c r="D321" s="14" t="s">
        <v>42</v>
      </c>
      <c r="E321" s="15">
        <v>79.900000000000006</v>
      </c>
      <c r="F321" s="16" t="s">
        <v>99</v>
      </c>
      <c r="G321" s="1"/>
      <c r="H321" s="1"/>
      <c r="J321" s="1"/>
      <c r="K321" s="2"/>
    </row>
    <row r="322" spans="2:12" x14ac:dyDescent="0.25">
      <c r="B322" s="14" t="s">
        <v>284</v>
      </c>
      <c r="C322" s="24"/>
      <c r="D322" s="14" t="s">
        <v>42</v>
      </c>
      <c r="E322" s="15">
        <v>162.5</v>
      </c>
      <c r="F322" s="16" t="s">
        <v>99</v>
      </c>
      <c r="G322" s="1"/>
      <c r="H322" s="1"/>
      <c r="I322" s="1"/>
      <c r="J322" s="1"/>
      <c r="K322" s="2"/>
    </row>
    <row r="323" spans="2:12" x14ac:dyDescent="0.25">
      <c r="B323" s="14" t="s">
        <v>284</v>
      </c>
      <c r="C323" s="24"/>
      <c r="D323" s="14" t="s">
        <v>42</v>
      </c>
      <c r="E323" s="15">
        <v>79.959999999999994</v>
      </c>
      <c r="F323" s="16" t="s">
        <v>99</v>
      </c>
      <c r="G323" s="1"/>
      <c r="H323" s="1"/>
      <c r="I323" s="1"/>
      <c r="J323" s="1"/>
      <c r="K323" s="2"/>
    </row>
    <row r="324" spans="2:12" x14ac:dyDescent="0.25">
      <c r="B324" s="17" t="s">
        <v>285</v>
      </c>
      <c r="C324" s="18"/>
      <c r="D324" s="18"/>
      <c r="E324" s="19">
        <f>SUM(E321:E323)</f>
        <v>322.36</v>
      </c>
      <c r="F324" s="18"/>
      <c r="G324" s="1"/>
      <c r="H324" s="1"/>
      <c r="I324" s="1"/>
      <c r="J324" s="1"/>
      <c r="K324" s="2"/>
    </row>
    <row r="325" spans="2:12" x14ac:dyDescent="0.25">
      <c r="B325" s="14" t="s">
        <v>286</v>
      </c>
      <c r="C325" s="24" t="s">
        <v>72</v>
      </c>
      <c r="D325" s="14" t="s">
        <v>4</v>
      </c>
      <c r="E325" s="15">
        <v>4601.3</v>
      </c>
      <c r="F325" s="16" t="s">
        <v>91</v>
      </c>
      <c r="G325" s="1"/>
      <c r="H325" s="1"/>
      <c r="I325" s="1"/>
      <c r="J325" s="1"/>
      <c r="K325" s="2"/>
    </row>
    <row r="326" spans="2:12" x14ac:dyDescent="0.25">
      <c r="B326" s="17" t="s">
        <v>287</v>
      </c>
      <c r="C326" s="18"/>
      <c r="D326" s="18"/>
      <c r="E326" s="22">
        <v>4601.3</v>
      </c>
      <c r="F326" s="18"/>
      <c r="G326" s="1"/>
      <c r="H326" s="1"/>
      <c r="I326" s="1"/>
      <c r="J326" s="1"/>
      <c r="K326" s="2"/>
    </row>
    <row r="327" spans="2:12" x14ac:dyDescent="0.25">
      <c r="B327" s="14" t="s">
        <v>112</v>
      </c>
      <c r="C327" s="28">
        <v>63467075102</v>
      </c>
      <c r="D327" s="11" t="s">
        <v>5</v>
      </c>
      <c r="E327" s="15">
        <v>18.38</v>
      </c>
      <c r="F327" s="11" t="s">
        <v>91</v>
      </c>
      <c r="G327" s="1"/>
      <c r="H327" s="1"/>
      <c r="I327" s="1"/>
      <c r="J327" s="1"/>
      <c r="K327" s="2"/>
    </row>
    <row r="328" spans="2:12" x14ac:dyDescent="0.25">
      <c r="B328" s="14" t="s">
        <v>112</v>
      </c>
      <c r="C328" s="28">
        <v>63467075102</v>
      </c>
      <c r="D328" s="11" t="s">
        <v>5</v>
      </c>
      <c r="E328" s="15">
        <v>11.6</v>
      </c>
      <c r="F328" s="11" t="s">
        <v>108</v>
      </c>
      <c r="G328" s="1"/>
      <c r="H328" s="1"/>
      <c r="I328" s="1"/>
      <c r="J328" s="1"/>
      <c r="K328" s="2"/>
    </row>
    <row r="329" spans="2:12" x14ac:dyDescent="0.25">
      <c r="B329" s="14" t="s">
        <v>112</v>
      </c>
      <c r="C329" s="28">
        <v>63467075102</v>
      </c>
      <c r="D329" s="11" t="s">
        <v>5</v>
      </c>
      <c r="E329" s="15">
        <v>26</v>
      </c>
      <c r="F329" s="11" t="s">
        <v>89</v>
      </c>
      <c r="H329" s="1"/>
      <c r="I329" s="1"/>
      <c r="J329" s="1"/>
      <c r="K329" s="2"/>
    </row>
    <row r="330" spans="2:12" x14ac:dyDescent="0.25">
      <c r="B330" s="14" t="s">
        <v>112</v>
      </c>
      <c r="C330" s="28">
        <v>63467075102</v>
      </c>
      <c r="D330" s="11" t="s">
        <v>5</v>
      </c>
      <c r="E330" s="15">
        <v>26</v>
      </c>
      <c r="F330" s="11" t="s">
        <v>89</v>
      </c>
      <c r="G330" s="1"/>
      <c r="H330" s="1"/>
      <c r="I330" s="3"/>
      <c r="J330" s="192"/>
      <c r="K330" s="192"/>
      <c r="L330" s="192"/>
    </row>
    <row r="331" spans="2:12" x14ac:dyDescent="0.25">
      <c r="B331" s="14" t="s">
        <v>112</v>
      </c>
      <c r="C331" s="28">
        <v>63467075102</v>
      </c>
      <c r="D331" s="11" t="s">
        <v>5</v>
      </c>
      <c r="E331" s="15">
        <v>22</v>
      </c>
      <c r="F331" s="11" t="s">
        <v>89</v>
      </c>
      <c r="G331" s="1"/>
      <c r="I331" s="4"/>
    </row>
    <row r="332" spans="2:12" x14ac:dyDescent="0.25">
      <c r="B332" s="14" t="s">
        <v>112</v>
      </c>
      <c r="C332" s="28">
        <v>63467075102</v>
      </c>
      <c r="D332" s="11" t="s">
        <v>5</v>
      </c>
      <c r="E332" s="15">
        <v>20</v>
      </c>
      <c r="F332" s="11" t="s">
        <v>89</v>
      </c>
      <c r="H332" s="1"/>
      <c r="I332" s="4"/>
      <c r="J332" s="192"/>
      <c r="K332" s="192"/>
      <c r="L332" s="192"/>
    </row>
    <row r="333" spans="2:12" x14ac:dyDescent="0.25">
      <c r="B333" s="14" t="s">
        <v>112</v>
      </c>
      <c r="C333" s="28">
        <v>63467075102</v>
      </c>
      <c r="D333" s="11" t="s">
        <v>5</v>
      </c>
      <c r="E333" s="15">
        <v>7.59</v>
      </c>
      <c r="F333" s="16" t="s">
        <v>108</v>
      </c>
      <c r="H333" s="1"/>
      <c r="I333" s="4"/>
      <c r="J333" s="192"/>
      <c r="K333" s="192"/>
      <c r="L333" s="192"/>
    </row>
    <row r="334" spans="2:12" x14ac:dyDescent="0.25">
      <c r="B334" s="17" t="s">
        <v>288</v>
      </c>
      <c r="C334" s="18"/>
      <c r="D334" s="18"/>
      <c r="E334" s="22">
        <f>SUM(E327:E333)</f>
        <v>131.57</v>
      </c>
      <c r="F334" s="18"/>
      <c r="H334" s="1"/>
      <c r="I334" s="5"/>
    </row>
    <row r="335" spans="2:12" x14ac:dyDescent="0.25">
      <c r="B335" s="14" t="s">
        <v>289</v>
      </c>
      <c r="C335" s="24" t="s">
        <v>73</v>
      </c>
      <c r="D335" s="14" t="s">
        <v>74</v>
      </c>
      <c r="E335" s="15">
        <v>694.9</v>
      </c>
      <c r="F335" s="16" t="s">
        <v>91</v>
      </c>
      <c r="I335" s="1"/>
      <c r="J335" s="1"/>
      <c r="K335" s="2"/>
    </row>
    <row r="336" spans="2:12" x14ac:dyDescent="0.25">
      <c r="B336" s="14" t="s">
        <v>289</v>
      </c>
      <c r="C336" s="24" t="s">
        <v>73</v>
      </c>
      <c r="D336" s="14" t="s">
        <v>74</v>
      </c>
      <c r="E336" s="15">
        <v>539.97</v>
      </c>
      <c r="F336" s="16" t="s">
        <v>91</v>
      </c>
      <c r="I336" s="1"/>
      <c r="J336" s="1"/>
      <c r="K336" s="2"/>
    </row>
    <row r="337" spans="2:11" x14ac:dyDescent="0.25">
      <c r="B337" s="14" t="s">
        <v>289</v>
      </c>
      <c r="C337" s="24" t="s">
        <v>73</v>
      </c>
      <c r="D337" s="14" t="s">
        <v>74</v>
      </c>
      <c r="E337" s="15">
        <v>1059.7</v>
      </c>
      <c r="F337" s="16" t="s">
        <v>91</v>
      </c>
      <c r="J337" s="1"/>
      <c r="K337" s="2"/>
    </row>
    <row r="338" spans="2:11" x14ac:dyDescent="0.25">
      <c r="B338" s="14" t="s">
        <v>289</v>
      </c>
      <c r="C338" s="24" t="s">
        <v>73</v>
      </c>
      <c r="D338" s="14" t="s">
        <v>74</v>
      </c>
      <c r="E338" s="15">
        <v>745.68</v>
      </c>
      <c r="F338" s="16" t="s">
        <v>91</v>
      </c>
      <c r="J338" s="1"/>
      <c r="K338" s="2"/>
    </row>
    <row r="339" spans="2:11" x14ac:dyDescent="0.25">
      <c r="B339" s="14" t="s">
        <v>289</v>
      </c>
      <c r="C339" s="24" t="s">
        <v>73</v>
      </c>
      <c r="D339" s="14" t="s">
        <v>74</v>
      </c>
      <c r="E339" s="15">
        <v>556.46</v>
      </c>
      <c r="F339" s="16" t="s">
        <v>91</v>
      </c>
      <c r="J339" s="1"/>
      <c r="K339" s="2"/>
    </row>
    <row r="340" spans="2:11" x14ac:dyDescent="0.25">
      <c r="B340" s="14" t="s">
        <v>289</v>
      </c>
      <c r="C340" s="24" t="s">
        <v>73</v>
      </c>
      <c r="D340" s="14" t="s">
        <v>74</v>
      </c>
      <c r="E340" s="15">
        <v>557.83000000000004</v>
      </c>
      <c r="F340" s="16" t="s">
        <v>91</v>
      </c>
      <c r="J340" s="1"/>
      <c r="K340" s="2"/>
    </row>
    <row r="341" spans="2:11" x14ac:dyDescent="0.25">
      <c r="B341" s="14" t="s">
        <v>289</v>
      </c>
      <c r="C341" s="24" t="s">
        <v>73</v>
      </c>
      <c r="D341" s="14" t="s">
        <v>74</v>
      </c>
      <c r="E341" s="15">
        <v>317.08999999999997</v>
      </c>
      <c r="F341" s="16" t="s">
        <v>91</v>
      </c>
      <c r="I341" s="1"/>
      <c r="J341" s="1"/>
      <c r="K341" s="2"/>
    </row>
    <row r="342" spans="2:11" x14ac:dyDescent="0.25">
      <c r="B342" s="14" t="s">
        <v>289</v>
      </c>
      <c r="C342" s="24" t="s">
        <v>73</v>
      </c>
      <c r="D342" s="14" t="s">
        <v>74</v>
      </c>
      <c r="E342" s="15">
        <v>412.85</v>
      </c>
      <c r="F342" s="16" t="s">
        <v>91</v>
      </c>
      <c r="I342" s="1"/>
      <c r="J342" s="1"/>
      <c r="K342" s="2"/>
    </row>
    <row r="343" spans="2:11" x14ac:dyDescent="0.25">
      <c r="B343" s="14" t="s">
        <v>289</v>
      </c>
      <c r="C343" s="24" t="s">
        <v>73</v>
      </c>
      <c r="D343" s="14" t="s">
        <v>74</v>
      </c>
      <c r="E343" s="15">
        <v>416.51</v>
      </c>
      <c r="F343" s="16" t="s">
        <v>91</v>
      </c>
      <c r="I343" s="1"/>
      <c r="J343" s="1"/>
      <c r="K343" s="2"/>
    </row>
    <row r="344" spans="2:11" x14ac:dyDescent="0.25">
      <c r="B344" s="14" t="s">
        <v>289</v>
      </c>
      <c r="C344" s="24" t="s">
        <v>73</v>
      </c>
      <c r="D344" s="14" t="s">
        <v>74</v>
      </c>
      <c r="E344" s="15">
        <v>98.5</v>
      </c>
      <c r="F344" s="16" t="s">
        <v>91</v>
      </c>
      <c r="I344" s="1"/>
      <c r="J344" s="1"/>
      <c r="K344" s="2"/>
    </row>
    <row r="345" spans="2:11" x14ac:dyDescent="0.25">
      <c r="B345" s="17" t="s">
        <v>290</v>
      </c>
      <c r="C345" s="18"/>
      <c r="D345" s="18"/>
      <c r="E345" s="19">
        <f>SUM(E335:E344)</f>
        <v>5399.4900000000007</v>
      </c>
      <c r="F345" s="18"/>
      <c r="I345" s="1"/>
      <c r="J345" s="1"/>
      <c r="K345" s="2"/>
    </row>
    <row r="346" spans="2:11" x14ac:dyDescent="0.25">
      <c r="B346" s="14" t="s">
        <v>291</v>
      </c>
      <c r="C346" s="24" t="s">
        <v>75</v>
      </c>
      <c r="D346" s="14" t="s">
        <v>5</v>
      </c>
      <c r="E346" s="15">
        <v>1679.66</v>
      </c>
      <c r="F346" s="16" t="s">
        <v>99</v>
      </c>
      <c r="I346" s="1"/>
      <c r="J346" s="1"/>
      <c r="K346" s="2"/>
    </row>
    <row r="347" spans="2:11" x14ac:dyDescent="0.25">
      <c r="B347" s="17" t="s">
        <v>292</v>
      </c>
      <c r="C347" s="18"/>
      <c r="D347" s="18"/>
      <c r="E347" s="22">
        <v>1679.66</v>
      </c>
      <c r="F347" s="18"/>
      <c r="G347" s="1"/>
      <c r="H347" s="1"/>
      <c r="I347" s="1"/>
      <c r="J347" s="1"/>
      <c r="K347" s="2"/>
    </row>
    <row r="348" spans="2:11" x14ac:dyDescent="0.25">
      <c r="B348" s="14" t="s">
        <v>293</v>
      </c>
      <c r="C348" s="24" t="s">
        <v>76</v>
      </c>
      <c r="D348" s="14" t="s">
        <v>5</v>
      </c>
      <c r="E348" s="15">
        <v>182.38</v>
      </c>
      <c r="F348" s="16" t="s">
        <v>90</v>
      </c>
      <c r="H348" s="1"/>
      <c r="I348" s="1"/>
      <c r="J348" s="1"/>
      <c r="K348" s="2"/>
    </row>
    <row r="349" spans="2:11" x14ac:dyDescent="0.25">
      <c r="B349" s="14" t="s">
        <v>293</v>
      </c>
      <c r="C349" s="24" t="s">
        <v>76</v>
      </c>
      <c r="D349" s="14" t="s">
        <v>5</v>
      </c>
      <c r="E349" s="15">
        <v>31.61</v>
      </c>
      <c r="F349" s="16" t="s">
        <v>90</v>
      </c>
      <c r="H349" s="1"/>
      <c r="I349" s="1"/>
      <c r="J349" s="1"/>
      <c r="K349" s="2"/>
    </row>
    <row r="350" spans="2:11" x14ac:dyDescent="0.25">
      <c r="B350" s="14" t="s">
        <v>293</v>
      </c>
      <c r="C350" s="24" t="s">
        <v>76</v>
      </c>
      <c r="D350" s="14" t="s">
        <v>5</v>
      </c>
      <c r="E350" s="15">
        <v>48.75</v>
      </c>
      <c r="F350" s="16" t="s">
        <v>90</v>
      </c>
      <c r="I350" s="1"/>
      <c r="J350" s="1"/>
      <c r="K350" s="2"/>
    </row>
    <row r="351" spans="2:11" x14ac:dyDescent="0.25">
      <c r="B351" s="14" t="s">
        <v>293</v>
      </c>
      <c r="C351" s="24" t="s">
        <v>76</v>
      </c>
      <c r="D351" s="14" t="s">
        <v>5</v>
      </c>
      <c r="E351" s="15">
        <v>562.45000000000005</v>
      </c>
      <c r="F351" s="16" t="s">
        <v>90</v>
      </c>
      <c r="I351" s="1"/>
      <c r="J351" s="1"/>
      <c r="K351" s="2"/>
    </row>
    <row r="352" spans="2:11" x14ac:dyDescent="0.25">
      <c r="B352" s="14" t="s">
        <v>293</v>
      </c>
      <c r="C352" s="24" t="s">
        <v>76</v>
      </c>
      <c r="D352" s="14" t="s">
        <v>5</v>
      </c>
      <c r="E352" s="15">
        <v>437.16</v>
      </c>
      <c r="F352" s="16" t="s">
        <v>90</v>
      </c>
      <c r="G352" s="1"/>
      <c r="H352" s="1"/>
      <c r="I352" s="1"/>
      <c r="J352" s="1"/>
      <c r="K352" s="2"/>
    </row>
    <row r="353" spans="2:11" x14ac:dyDescent="0.25">
      <c r="B353" s="14" t="s">
        <v>293</v>
      </c>
      <c r="C353" s="24" t="s">
        <v>76</v>
      </c>
      <c r="D353" s="14" t="s">
        <v>5</v>
      </c>
      <c r="E353" s="15">
        <v>273.13</v>
      </c>
      <c r="F353" s="16" t="s">
        <v>90</v>
      </c>
      <c r="G353" s="1"/>
      <c r="H353" s="1"/>
      <c r="I353" s="1"/>
      <c r="J353" s="1"/>
      <c r="K353" s="2"/>
    </row>
    <row r="354" spans="2:11" x14ac:dyDescent="0.25">
      <c r="B354" s="14" t="s">
        <v>293</v>
      </c>
      <c r="C354" s="24" t="s">
        <v>76</v>
      </c>
      <c r="D354" s="14" t="s">
        <v>5</v>
      </c>
      <c r="E354" s="15">
        <v>171.88</v>
      </c>
      <c r="F354" s="16" t="s">
        <v>90</v>
      </c>
      <c r="G354" s="1"/>
      <c r="H354" s="1"/>
      <c r="I354" s="1"/>
      <c r="J354" s="1"/>
      <c r="K354" s="2"/>
    </row>
    <row r="355" spans="2:11" x14ac:dyDescent="0.25">
      <c r="B355" s="14" t="s">
        <v>293</v>
      </c>
      <c r="C355" s="24" t="s">
        <v>76</v>
      </c>
      <c r="D355" s="14" t="s">
        <v>5</v>
      </c>
      <c r="E355" s="15">
        <v>26.5</v>
      </c>
      <c r="F355" s="16" t="s">
        <v>90</v>
      </c>
      <c r="G355" s="1"/>
      <c r="H355" s="1"/>
      <c r="I355" s="1"/>
      <c r="J355" s="1"/>
      <c r="K355" s="2"/>
    </row>
    <row r="356" spans="2:11" x14ac:dyDescent="0.25">
      <c r="B356" s="14" t="s">
        <v>293</v>
      </c>
      <c r="C356" s="24" t="s">
        <v>76</v>
      </c>
      <c r="D356" s="14" t="s">
        <v>5</v>
      </c>
      <c r="E356" s="15">
        <v>24.38</v>
      </c>
      <c r="F356" s="16" t="s">
        <v>90</v>
      </c>
      <c r="G356" s="1"/>
      <c r="H356" s="1"/>
      <c r="I356" s="1"/>
      <c r="J356" s="1"/>
      <c r="K356" s="2"/>
    </row>
    <row r="357" spans="2:11" x14ac:dyDescent="0.25">
      <c r="B357" s="14" t="s">
        <v>293</v>
      </c>
      <c r="C357" s="24" t="s">
        <v>76</v>
      </c>
      <c r="D357" s="14" t="s">
        <v>5</v>
      </c>
      <c r="E357" s="15">
        <v>124.38</v>
      </c>
      <c r="F357" s="16" t="s">
        <v>90</v>
      </c>
      <c r="G357" s="1"/>
      <c r="H357" s="1"/>
      <c r="I357" s="1"/>
      <c r="J357" s="1"/>
      <c r="K357" s="2"/>
    </row>
    <row r="358" spans="2:11" x14ac:dyDescent="0.25">
      <c r="B358" s="14" t="s">
        <v>293</v>
      </c>
      <c r="C358" s="24" t="s">
        <v>76</v>
      </c>
      <c r="D358" s="14" t="s">
        <v>5</v>
      </c>
      <c r="E358" s="15">
        <v>182.38</v>
      </c>
      <c r="F358" s="16" t="s">
        <v>90</v>
      </c>
      <c r="G358" s="1"/>
      <c r="H358" s="1"/>
      <c r="I358" s="1"/>
      <c r="J358" s="1"/>
      <c r="K358" s="2"/>
    </row>
    <row r="359" spans="2:11" x14ac:dyDescent="0.25">
      <c r="B359" s="14" t="s">
        <v>293</v>
      </c>
      <c r="C359" s="24" t="s">
        <v>76</v>
      </c>
      <c r="D359" s="14" t="s">
        <v>5</v>
      </c>
      <c r="E359" s="15">
        <v>35.159999999999997</v>
      </c>
      <c r="F359" s="16" t="s">
        <v>90</v>
      </c>
      <c r="G359" s="1"/>
      <c r="H359" s="1"/>
      <c r="I359" s="1"/>
      <c r="J359" s="1"/>
      <c r="K359" s="2"/>
    </row>
    <row r="360" spans="2:11" x14ac:dyDescent="0.25">
      <c r="B360" s="14" t="s">
        <v>293</v>
      </c>
      <c r="C360" s="24" t="s">
        <v>76</v>
      </c>
      <c r="D360" s="14" t="s">
        <v>5</v>
      </c>
      <c r="E360" s="15">
        <v>24.38</v>
      </c>
      <c r="F360" s="16" t="s">
        <v>90</v>
      </c>
      <c r="G360" s="1"/>
      <c r="H360" s="1"/>
      <c r="I360" s="1"/>
      <c r="J360" s="1"/>
      <c r="K360" s="2"/>
    </row>
    <row r="361" spans="2:11" x14ac:dyDescent="0.25">
      <c r="B361" s="14" t="s">
        <v>293</v>
      </c>
      <c r="C361" s="24" t="s">
        <v>76</v>
      </c>
      <c r="D361" s="14" t="s">
        <v>5</v>
      </c>
      <c r="E361" s="15">
        <v>61.25</v>
      </c>
      <c r="F361" s="16" t="s">
        <v>90</v>
      </c>
      <c r="G361" s="1"/>
      <c r="H361" s="1"/>
      <c r="I361" s="1"/>
      <c r="J361" s="1"/>
      <c r="K361" s="2"/>
    </row>
    <row r="362" spans="2:11" x14ac:dyDescent="0.25">
      <c r="B362" s="14" t="s">
        <v>293</v>
      </c>
      <c r="C362" s="24" t="s">
        <v>76</v>
      </c>
      <c r="D362" s="14" t="s">
        <v>5</v>
      </c>
      <c r="E362" s="15">
        <v>914.89</v>
      </c>
      <c r="F362" s="16" t="s">
        <v>90</v>
      </c>
      <c r="G362" s="1"/>
      <c r="H362" s="1"/>
      <c r="I362" s="1"/>
      <c r="J362" s="1"/>
      <c r="K362" s="2"/>
    </row>
    <row r="363" spans="2:11" x14ac:dyDescent="0.25">
      <c r="B363" s="17" t="s">
        <v>294</v>
      </c>
      <c r="C363" s="18"/>
      <c r="D363" s="18"/>
      <c r="E363" s="19">
        <f>SUM(E348:E362)</f>
        <v>3100.6800000000003</v>
      </c>
      <c r="F363" s="18"/>
      <c r="G363" s="1"/>
      <c r="H363" s="1"/>
      <c r="I363" s="1"/>
      <c r="J363" s="1"/>
      <c r="K363" s="2"/>
    </row>
    <row r="364" spans="2:11" x14ac:dyDescent="0.25">
      <c r="B364" s="14" t="s">
        <v>77</v>
      </c>
      <c r="C364" s="24" t="s">
        <v>78</v>
      </c>
      <c r="D364" s="14" t="s">
        <v>5</v>
      </c>
      <c r="E364" s="15">
        <v>93</v>
      </c>
      <c r="F364" s="16" t="s">
        <v>295</v>
      </c>
      <c r="G364" s="1"/>
      <c r="H364" s="1"/>
      <c r="I364" s="1"/>
      <c r="J364" s="1"/>
      <c r="K364" s="2"/>
    </row>
    <row r="365" spans="2:11" x14ac:dyDescent="0.25">
      <c r="B365" s="14" t="s">
        <v>77</v>
      </c>
      <c r="C365" s="24" t="s">
        <v>78</v>
      </c>
      <c r="D365" s="14" t="s">
        <v>5</v>
      </c>
      <c r="E365" s="15">
        <v>235.6</v>
      </c>
      <c r="F365" s="16" t="s">
        <v>254</v>
      </c>
      <c r="G365" s="1"/>
      <c r="H365" s="1"/>
      <c r="I365" s="1"/>
      <c r="J365" s="1"/>
      <c r="K365" s="2"/>
    </row>
    <row r="366" spans="2:11" x14ac:dyDescent="0.25">
      <c r="B366" s="17" t="s">
        <v>79</v>
      </c>
      <c r="C366" s="18"/>
      <c r="D366" s="18"/>
      <c r="E366" s="19">
        <f>SUM(E364:E365)</f>
        <v>328.6</v>
      </c>
      <c r="F366" s="18"/>
      <c r="G366" s="1"/>
      <c r="H366" s="1"/>
      <c r="I366" s="1"/>
      <c r="J366" s="1"/>
      <c r="K366" s="2"/>
    </row>
    <row r="367" spans="2:11" ht="16.5" x14ac:dyDescent="0.25">
      <c r="B367" s="30" t="s">
        <v>80</v>
      </c>
      <c r="C367" s="11"/>
      <c r="D367" s="11"/>
      <c r="E367" s="31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11"/>
      <c r="G367" s="1"/>
      <c r="H367" s="1"/>
      <c r="I367" s="1"/>
      <c r="J367" s="1"/>
      <c r="K367" s="2"/>
    </row>
    <row r="368" spans="2:11" x14ac:dyDescent="0.25">
      <c r="B368" s="12" t="s">
        <v>81</v>
      </c>
      <c r="C368" s="13"/>
      <c r="D368" s="13"/>
      <c r="E368" s="13"/>
      <c r="F368" s="13"/>
      <c r="G368" s="1"/>
      <c r="H368" s="1"/>
      <c r="I368" s="1"/>
      <c r="J368" s="1"/>
      <c r="K368" s="2"/>
    </row>
    <row r="369" spans="2:11" x14ac:dyDescent="0.25">
      <c r="B369" s="32"/>
      <c r="C369" s="10"/>
      <c r="D369" s="10"/>
      <c r="E369" s="25">
        <v>315309.45</v>
      </c>
      <c r="F369" s="11" t="s">
        <v>300</v>
      </c>
      <c r="G369" s="1"/>
      <c r="H369" s="1"/>
      <c r="I369" s="1"/>
      <c r="J369" s="1"/>
      <c r="K369" s="2"/>
    </row>
    <row r="370" spans="2:11" x14ac:dyDescent="0.25">
      <c r="B370" s="32"/>
      <c r="C370" s="10"/>
      <c r="D370" s="10"/>
      <c r="E370" s="25">
        <v>19380.04</v>
      </c>
      <c r="F370" s="11" t="s">
        <v>303</v>
      </c>
      <c r="G370" s="1"/>
      <c r="H370" s="1"/>
      <c r="I370" s="1"/>
      <c r="J370" s="1"/>
      <c r="K370" s="2"/>
    </row>
    <row r="371" spans="2:11" x14ac:dyDescent="0.25">
      <c r="B371" s="33"/>
      <c r="C371" s="11"/>
      <c r="D371" s="11"/>
      <c r="E371" s="25">
        <v>52025.99</v>
      </c>
      <c r="F371" s="11" t="s">
        <v>301</v>
      </c>
      <c r="G371" s="1"/>
      <c r="H371" s="1"/>
      <c r="I371" s="1"/>
      <c r="J371" s="1"/>
      <c r="K371" s="2"/>
    </row>
    <row r="372" spans="2:11" x14ac:dyDescent="0.25">
      <c r="B372" s="32"/>
      <c r="C372" s="10"/>
      <c r="D372" s="10"/>
      <c r="E372" s="25">
        <v>1598.76</v>
      </c>
      <c r="F372" s="11" t="s">
        <v>302</v>
      </c>
      <c r="G372" s="1"/>
      <c r="H372" s="1"/>
      <c r="I372" s="1"/>
      <c r="J372" s="1"/>
      <c r="K372" s="2"/>
    </row>
    <row r="373" spans="2:11" x14ac:dyDescent="0.25">
      <c r="B373" s="33"/>
      <c r="C373" s="11"/>
      <c r="D373" s="11"/>
      <c r="E373" s="25">
        <v>11755.32</v>
      </c>
      <c r="F373" s="11" t="s">
        <v>304</v>
      </c>
      <c r="G373" s="1"/>
      <c r="H373" s="1"/>
      <c r="I373" s="1"/>
      <c r="J373" s="1"/>
      <c r="K373" s="2"/>
    </row>
    <row r="374" spans="2:11" x14ac:dyDescent="0.25">
      <c r="B374" s="33"/>
      <c r="C374" s="11"/>
      <c r="D374" s="11"/>
      <c r="E374" s="25">
        <v>1186.9100000000001</v>
      </c>
      <c r="F374" s="11" t="s">
        <v>305</v>
      </c>
      <c r="G374" s="1"/>
      <c r="H374" s="1"/>
      <c r="I374" s="1"/>
      <c r="J374" s="1"/>
      <c r="K374" s="2"/>
    </row>
    <row r="375" spans="2:11" x14ac:dyDescent="0.25">
      <c r="B375" s="33"/>
      <c r="C375" s="11"/>
      <c r="D375" s="11"/>
      <c r="E375" s="34">
        <v>27.2</v>
      </c>
      <c r="F375" s="11" t="s">
        <v>306</v>
      </c>
      <c r="G375" s="1"/>
      <c r="H375" s="1"/>
      <c r="I375" s="1"/>
      <c r="J375" s="1"/>
      <c r="K375" s="2"/>
    </row>
    <row r="376" spans="2:11" x14ac:dyDescent="0.25">
      <c r="B376" s="33"/>
      <c r="C376" s="11"/>
      <c r="D376" s="11"/>
      <c r="E376" s="34">
        <v>293.13</v>
      </c>
      <c r="F376" s="11" t="s">
        <v>307</v>
      </c>
      <c r="G376" s="1"/>
      <c r="H376" s="1"/>
      <c r="I376" s="1"/>
      <c r="J376" s="1"/>
      <c r="K376" s="2"/>
    </row>
    <row r="377" spans="2:11" ht="16.5" x14ac:dyDescent="0.25">
      <c r="B377" s="30" t="s">
        <v>80</v>
      </c>
      <c r="C377" s="11"/>
      <c r="D377" s="11"/>
      <c r="E377" s="31">
        <f>SUM(E369:E376)</f>
        <v>401576.8</v>
      </c>
      <c r="F377" s="11"/>
      <c r="G377" s="1"/>
      <c r="H377" s="1"/>
      <c r="I377" s="1"/>
      <c r="J377" s="1"/>
      <c r="K377" s="2"/>
    </row>
    <row r="378" spans="2:11" ht="18.75" x14ac:dyDescent="0.3">
      <c r="B378" s="193" t="s">
        <v>308</v>
      </c>
      <c r="C378" s="194"/>
      <c r="D378" s="194"/>
      <c r="E378" s="195"/>
      <c r="F378" s="39">
        <f>E367+E377</f>
        <v>499625.01999999996</v>
      </c>
      <c r="G378" s="1"/>
      <c r="H378" s="1"/>
      <c r="I378" s="1"/>
      <c r="J378" s="1"/>
      <c r="K378" s="2"/>
    </row>
    <row r="379" spans="2:11" x14ac:dyDescent="0.25">
      <c r="B379" s="5"/>
      <c r="G379" s="1"/>
      <c r="H379" s="1"/>
      <c r="I379" s="1"/>
      <c r="J379" s="1"/>
      <c r="K379" s="2"/>
    </row>
    <row r="380" spans="2:11" x14ac:dyDescent="0.25">
      <c r="B380" s="5"/>
      <c r="G380" s="1"/>
      <c r="H380" s="1"/>
      <c r="I380" s="1"/>
      <c r="J380" s="1"/>
      <c r="K380" s="2"/>
    </row>
    <row r="381" spans="2:11" x14ac:dyDescent="0.25">
      <c r="B381" s="5"/>
      <c r="G381" s="1"/>
      <c r="H381" s="1"/>
      <c r="I381" s="1"/>
      <c r="J381" s="1"/>
      <c r="K381" s="2"/>
    </row>
    <row r="382" spans="2:11" x14ac:dyDescent="0.25">
      <c r="B382" s="5"/>
      <c r="G382" s="1"/>
      <c r="H382" s="1"/>
      <c r="I382" s="1"/>
      <c r="J382" s="1"/>
      <c r="K382" s="2"/>
    </row>
    <row r="383" spans="2:11" x14ac:dyDescent="0.25">
      <c r="E383" t="s">
        <v>309</v>
      </c>
      <c r="G383" s="1"/>
      <c r="H383" s="1"/>
      <c r="I383" s="1"/>
      <c r="J383" s="1"/>
      <c r="K383" s="2"/>
    </row>
    <row r="384" spans="2:11" x14ac:dyDescent="0.25">
      <c r="G384" s="1"/>
      <c r="H384" s="1"/>
      <c r="I384" s="1"/>
      <c r="J384" s="1"/>
      <c r="K384" s="2"/>
    </row>
    <row r="385" spans="2:11" x14ac:dyDescent="0.25">
      <c r="G385" s="1"/>
      <c r="H385" s="1"/>
      <c r="I385" s="1"/>
      <c r="J385" s="1"/>
      <c r="K385" s="2"/>
    </row>
    <row r="386" spans="2:11" x14ac:dyDescent="0.25">
      <c r="G386" s="1"/>
      <c r="H386" s="1"/>
      <c r="I386" s="1"/>
      <c r="J386" s="1"/>
      <c r="K386" s="2"/>
    </row>
    <row r="387" spans="2:11" x14ac:dyDescent="0.25">
      <c r="B387" s="1"/>
      <c r="C387" s="6"/>
      <c r="D387" s="1"/>
      <c r="E387" s="7"/>
      <c r="F387" s="8"/>
      <c r="G387" s="1"/>
      <c r="H387" s="1"/>
      <c r="I387" s="1"/>
      <c r="J387" s="1"/>
      <c r="K387" s="2"/>
    </row>
    <row r="388" spans="2:11" x14ac:dyDescent="0.25">
      <c r="G388" s="1"/>
      <c r="H388" s="1"/>
      <c r="I388" s="1"/>
      <c r="J388" s="1"/>
      <c r="K388" s="2"/>
    </row>
    <row r="389" spans="2:11" x14ac:dyDescent="0.25">
      <c r="G389" s="1"/>
      <c r="H389" s="1"/>
      <c r="I389" s="1"/>
      <c r="J389" s="1"/>
      <c r="K389" s="2"/>
    </row>
    <row r="390" spans="2:11" x14ac:dyDescent="0.25">
      <c r="G390" s="1"/>
      <c r="H390" s="1"/>
      <c r="I390" s="1"/>
      <c r="J390" s="1"/>
      <c r="K390" s="2"/>
    </row>
    <row r="391" spans="2:11" x14ac:dyDescent="0.25">
      <c r="G391" s="1"/>
      <c r="H391" s="1"/>
      <c r="I391" s="1"/>
      <c r="J391" s="1"/>
      <c r="K391" s="2"/>
    </row>
    <row r="392" spans="2:11" x14ac:dyDescent="0.25">
      <c r="B392" s="1"/>
      <c r="C392" s="6"/>
      <c r="D392" s="1"/>
      <c r="E392" s="1"/>
      <c r="F392" s="1"/>
      <c r="G392" s="1"/>
      <c r="H392" s="1"/>
      <c r="I392" s="1"/>
      <c r="J392" s="1"/>
      <c r="K392" s="2"/>
    </row>
    <row r="393" spans="2:11" x14ac:dyDescent="0.25">
      <c r="B393" s="1"/>
      <c r="C393" s="6"/>
      <c r="D393" s="1"/>
      <c r="E393" s="1"/>
      <c r="F393" s="1"/>
      <c r="G393" s="1"/>
      <c r="H393" s="1"/>
      <c r="I393" s="1"/>
      <c r="J393" s="1"/>
      <c r="K393" s="2"/>
    </row>
    <row r="394" spans="2:11" x14ac:dyDescent="0.25">
      <c r="B394" s="1"/>
      <c r="C394" s="6"/>
      <c r="D394" s="1"/>
      <c r="E394" s="1"/>
      <c r="F394" s="1"/>
      <c r="G394" s="1"/>
      <c r="H394" s="1"/>
      <c r="I394" s="1"/>
      <c r="J394" s="1"/>
      <c r="K394" s="2"/>
    </row>
    <row r="395" spans="2:11" x14ac:dyDescent="0.25">
      <c r="B395" s="1"/>
      <c r="C395" s="6"/>
      <c r="D395" s="1"/>
      <c r="E395" s="1"/>
      <c r="F395" s="1"/>
      <c r="G395" s="1"/>
      <c r="H395" s="1"/>
      <c r="I395" s="1"/>
      <c r="J395" s="1"/>
      <c r="K395" s="2"/>
    </row>
    <row r="396" spans="2:11" x14ac:dyDescent="0.25">
      <c r="B396" s="1"/>
      <c r="C396" s="6"/>
      <c r="D396" s="1"/>
      <c r="E396" s="1"/>
      <c r="F396" s="1"/>
      <c r="G396" s="1"/>
      <c r="H396" s="1"/>
      <c r="I396" s="1"/>
      <c r="J396" s="1"/>
      <c r="K396" s="2"/>
    </row>
    <row r="397" spans="2:11" x14ac:dyDescent="0.25">
      <c r="B397" s="1"/>
      <c r="C397" s="6"/>
      <c r="D397" s="1"/>
      <c r="E397" s="1"/>
      <c r="F397" s="1"/>
      <c r="G397" s="1"/>
      <c r="H397" s="1"/>
      <c r="I397" s="1"/>
      <c r="J397" s="1"/>
      <c r="K397" s="2"/>
    </row>
    <row r="398" spans="2:11" x14ac:dyDescent="0.25">
      <c r="B398" s="1"/>
      <c r="C398" s="6"/>
      <c r="D398" s="1"/>
      <c r="E398" s="1"/>
      <c r="F398" s="1"/>
      <c r="G398" s="1"/>
      <c r="H398" s="1"/>
      <c r="I398" s="1"/>
      <c r="J398" s="1"/>
      <c r="K398" s="2"/>
    </row>
    <row r="399" spans="2:11" x14ac:dyDescent="0.25">
      <c r="B399" s="1"/>
      <c r="C399" s="6"/>
      <c r="D399" s="1"/>
      <c r="E399" s="1"/>
      <c r="F399" s="1"/>
      <c r="G399" s="1"/>
      <c r="H399" s="1"/>
      <c r="I399" s="1"/>
      <c r="J399" s="1"/>
      <c r="K399" s="2"/>
    </row>
    <row r="400" spans="2:11" x14ac:dyDescent="0.25">
      <c r="B400" s="1"/>
      <c r="C400" s="6"/>
      <c r="D400" s="1"/>
      <c r="E400" s="1"/>
      <c r="F400" s="1"/>
      <c r="G400" s="1"/>
      <c r="H400" s="1"/>
      <c r="I400" s="1"/>
      <c r="J400" s="1"/>
      <c r="K400" s="2"/>
    </row>
    <row r="401" spans="2:11" x14ac:dyDescent="0.25">
      <c r="B401" s="1"/>
      <c r="C401" s="6"/>
      <c r="D401" s="1"/>
      <c r="E401" s="1"/>
      <c r="F401" s="1"/>
      <c r="G401" s="1"/>
      <c r="H401" s="1"/>
      <c r="I401" s="1"/>
      <c r="J401" s="1"/>
      <c r="K401" s="2"/>
    </row>
    <row r="402" spans="2:11" x14ac:dyDescent="0.25">
      <c r="B402" s="1"/>
      <c r="C402" s="6"/>
      <c r="D402" s="1"/>
      <c r="E402" s="1"/>
      <c r="F402" s="1"/>
      <c r="G402" s="1"/>
      <c r="H402" s="1"/>
      <c r="I402" s="1"/>
      <c r="J402" s="1"/>
      <c r="K402" s="2"/>
    </row>
    <row r="403" spans="2:11" x14ac:dyDescent="0.25">
      <c r="B403" s="1"/>
      <c r="C403" s="6"/>
      <c r="D403" s="1"/>
      <c r="E403" s="1"/>
      <c r="F403" s="1"/>
      <c r="G403" s="1"/>
      <c r="H403" s="1"/>
      <c r="I403" s="1"/>
      <c r="J403" s="1"/>
      <c r="K403" s="2"/>
    </row>
    <row r="404" spans="2:11" x14ac:dyDescent="0.25">
      <c r="B404" s="1"/>
      <c r="C404" s="6"/>
      <c r="D404" s="1"/>
      <c r="E404" s="1"/>
      <c r="F404" s="1"/>
      <c r="G404" s="1"/>
      <c r="H404" s="1"/>
      <c r="I404" s="1"/>
      <c r="J404" s="1"/>
      <c r="K404" s="2"/>
    </row>
    <row r="405" spans="2:11" x14ac:dyDescent="0.25">
      <c r="B405" s="1"/>
      <c r="C405" s="6"/>
      <c r="D405" s="1"/>
      <c r="E405" s="1"/>
      <c r="F405" s="1"/>
      <c r="G405" s="1"/>
      <c r="H405" s="1"/>
      <c r="I405" s="1"/>
      <c r="J405" s="1"/>
      <c r="K405" s="2"/>
    </row>
    <row r="406" spans="2:11" x14ac:dyDescent="0.25">
      <c r="B406" s="1"/>
      <c r="C406" s="6"/>
      <c r="D406" s="1"/>
      <c r="E406" s="1"/>
      <c r="F406" s="1"/>
      <c r="G406" s="1"/>
      <c r="H406" s="1"/>
      <c r="I406" s="1"/>
      <c r="J406" s="1"/>
      <c r="K406" s="2"/>
    </row>
    <row r="407" spans="2:11" x14ac:dyDescent="0.25">
      <c r="B407" s="1"/>
      <c r="C407" s="6"/>
      <c r="D407" s="1"/>
      <c r="E407" s="1"/>
      <c r="F407" s="1"/>
      <c r="G407" s="1"/>
      <c r="H407" s="1"/>
      <c r="I407" s="1"/>
      <c r="J407" s="1"/>
      <c r="K407" s="2"/>
    </row>
    <row r="408" spans="2:11" x14ac:dyDescent="0.25">
      <c r="B408" s="1"/>
      <c r="C408" s="6"/>
      <c r="D408" s="1"/>
      <c r="E408" s="1"/>
      <c r="F408" s="1"/>
      <c r="G408" s="1"/>
      <c r="H408" s="1"/>
      <c r="I408" s="1"/>
      <c r="J408" s="1"/>
      <c r="K408" s="2"/>
    </row>
    <row r="409" spans="2:11" x14ac:dyDescent="0.25">
      <c r="B409" s="1"/>
      <c r="C409" s="6"/>
      <c r="D409" s="1"/>
      <c r="E409" s="1"/>
      <c r="F409" s="1"/>
      <c r="G409" s="1"/>
      <c r="H409" s="1"/>
      <c r="I409" s="1"/>
      <c r="J409" s="1"/>
      <c r="K409" s="2"/>
    </row>
    <row r="410" spans="2:11" x14ac:dyDescent="0.25">
      <c r="B410" s="1"/>
      <c r="C410" s="6"/>
      <c r="D410" s="1"/>
      <c r="E410" s="1"/>
      <c r="F410" s="1"/>
      <c r="G410" s="1"/>
      <c r="H410" s="1"/>
      <c r="I410" s="1"/>
      <c r="J410" s="1"/>
      <c r="K410" s="2"/>
    </row>
    <row r="411" spans="2:11" x14ac:dyDescent="0.25">
      <c r="B411" s="1"/>
      <c r="C411" s="6"/>
      <c r="D411" s="1"/>
      <c r="E411" s="1"/>
      <c r="F411" s="1"/>
      <c r="G411" s="1"/>
      <c r="H411" s="1"/>
      <c r="I411" s="1"/>
      <c r="J411" s="1"/>
      <c r="K411" s="2"/>
    </row>
    <row r="412" spans="2:11" x14ac:dyDescent="0.25">
      <c r="B412" s="1"/>
      <c r="C412" s="6"/>
      <c r="D412" s="1"/>
      <c r="E412" s="1"/>
      <c r="F412" s="1"/>
      <c r="G412" s="1"/>
      <c r="H412" s="1"/>
      <c r="I412" s="1"/>
      <c r="J412" s="1"/>
      <c r="K412" s="2"/>
    </row>
    <row r="413" spans="2:11" x14ac:dyDescent="0.25">
      <c r="B413" s="1"/>
      <c r="C413" s="6"/>
      <c r="D413" s="1"/>
      <c r="E413" s="1"/>
      <c r="F413" s="1"/>
      <c r="G413" s="1"/>
      <c r="H413" s="1"/>
      <c r="I413" s="1"/>
      <c r="J413" s="1"/>
      <c r="K413" s="2"/>
    </row>
    <row r="414" spans="2:11" x14ac:dyDescent="0.25">
      <c r="B414" s="1"/>
      <c r="C414" s="6"/>
      <c r="D414" s="1"/>
      <c r="E414" s="1"/>
      <c r="F414" s="1"/>
      <c r="G414" s="1"/>
      <c r="H414" s="1"/>
      <c r="I414" s="1"/>
      <c r="J414" s="1"/>
      <c r="K414" s="2"/>
    </row>
    <row r="415" spans="2:11" x14ac:dyDescent="0.25">
      <c r="B415" s="1"/>
      <c r="C415" s="6"/>
      <c r="D415" s="1"/>
      <c r="E415" s="1"/>
      <c r="F415" s="1"/>
      <c r="G415" s="1"/>
      <c r="H415" s="1"/>
      <c r="I415" s="1"/>
      <c r="J415" s="1"/>
      <c r="K415" s="2"/>
    </row>
    <row r="416" spans="2:11" x14ac:dyDescent="0.25">
      <c r="B416" s="1"/>
      <c r="C416" s="6"/>
      <c r="D416" s="1"/>
      <c r="E416" s="1"/>
      <c r="F416" s="1"/>
      <c r="G416" s="1"/>
      <c r="H416" s="1"/>
      <c r="I416" s="1"/>
      <c r="J416" s="1"/>
      <c r="K416" s="2"/>
    </row>
    <row r="417" spans="2:11" x14ac:dyDescent="0.25">
      <c r="B417" s="1"/>
      <c r="C417" s="6"/>
      <c r="D417" s="1"/>
      <c r="E417" s="1"/>
      <c r="F417" s="1"/>
      <c r="G417" s="1"/>
      <c r="H417" s="1"/>
      <c r="I417" s="1"/>
      <c r="J417" s="1"/>
      <c r="K417" s="2"/>
    </row>
    <row r="418" spans="2:11" x14ac:dyDescent="0.25">
      <c r="B418" s="1"/>
      <c r="C418" s="6"/>
      <c r="D418" s="1"/>
      <c r="E418" s="1"/>
      <c r="F418" s="1"/>
      <c r="G418" s="1"/>
      <c r="H418" s="1"/>
      <c r="I418" s="1"/>
      <c r="J418" s="1"/>
      <c r="K418" s="2"/>
    </row>
    <row r="419" spans="2:11" x14ac:dyDescent="0.25">
      <c r="B419" s="1"/>
      <c r="C419" s="6"/>
      <c r="D419" s="1"/>
      <c r="E419" s="1"/>
      <c r="F419" s="1"/>
      <c r="G419" s="1"/>
      <c r="H419" s="1"/>
      <c r="I419" s="1"/>
      <c r="J419" s="1"/>
      <c r="K419" s="2"/>
    </row>
    <row r="420" spans="2:11" x14ac:dyDescent="0.25">
      <c r="B420" s="1"/>
      <c r="C420" s="6"/>
      <c r="D420" s="1"/>
      <c r="E420" s="1"/>
      <c r="F420" s="1"/>
      <c r="G420" s="1"/>
      <c r="H420" s="1"/>
      <c r="I420" s="1"/>
      <c r="J420" s="1"/>
      <c r="K420" s="2"/>
    </row>
    <row r="421" spans="2:11" x14ac:dyDescent="0.25">
      <c r="B421" s="1"/>
      <c r="C421" s="6"/>
      <c r="D421" s="1"/>
      <c r="E421" s="1"/>
      <c r="F421" s="1"/>
      <c r="G421" s="1"/>
      <c r="H421" s="1"/>
      <c r="I421" s="1"/>
      <c r="J421" s="1"/>
      <c r="K421" s="2"/>
    </row>
    <row r="422" spans="2:11" x14ac:dyDescent="0.25">
      <c r="B422" s="1"/>
      <c r="C422" s="6"/>
      <c r="D422" s="1"/>
      <c r="E422" s="1"/>
      <c r="F422" s="1"/>
      <c r="G422" s="1"/>
      <c r="H422" s="1"/>
      <c r="I422" s="1"/>
      <c r="J422" s="1"/>
      <c r="K422" s="2"/>
    </row>
    <row r="423" spans="2:11" x14ac:dyDescent="0.25">
      <c r="B423" s="1"/>
      <c r="C423" s="6"/>
      <c r="D423" s="1"/>
      <c r="E423" s="1"/>
      <c r="F423" s="1"/>
      <c r="G423" s="1"/>
      <c r="H423" s="1"/>
      <c r="I423" s="1"/>
      <c r="J423" s="1"/>
      <c r="K423" s="2"/>
    </row>
    <row r="424" spans="2:11" x14ac:dyDescent="0.25">
      <c r="B424" s="1"/>
      <c r="C424" s="6"/>
      <c r="D424" s="1"/>
      <c r="E424" s="1"/>
      <c r="F424" s="1"/>
      <c r="G424" s="1"/>
      <c r="H424" s="1"/>
      <c r="I424" s="1"/>
      <c r="J424" s="1"/>
      <c r="K424" s="2"/>
    </row>
    <row r="425" spans="2:11" x14ac:dyDescent="0.25">
      <c r="B425" s="1"/>
      <c r="C425" s="6"/>
      <c r="D425" s="1"/>
      <c r="E425" s="1"/>
      <c r="F425" s="1"/>
      <c r="G425" s="1"/>
      <c r="H425" s="1"/>
      <c r="I425" s="1"/>
      <c r="J425" s="1"/>
      <c r="K425" s="2"/>
    </row>
    <row r="426" spans="2:11" x14ac:dyDescent="0.25">
      <c r="B426" s="1"/>
      <c r="C426" s="6"/>
      <c r="D426" s="1"/>
      <c r="E426" s="1"/>
      <c r="F426" s="1"/>
      <c r="G426" s="1"/>
      <c r="H426" s="1"/>
      <c r="I426" s="1"/>
      <c r="J426" s="1"/>
      <c r="K426" s="2"/>
    </row>
    <row r="427" spans="2:11" x14ac:dyDescent="0.25">
      <c r="B427" s="1"/>
      <c r="C427" s="6"/>
      <c r="D427" s="1"/>
      <c r="E427" s="1"/>
      <c r="F427" s="1"/>
      <c r="G427" s="1"/>
      <c r="H427" s="1"/>
      <c r="I427" s="1"/>
      <c r="J427" s="1"/>
      <c r="K427" s="2"/>
    </row>
    <row r="428" spans="2:11" x14ac:dyDescent="0.25">
      <c r="B428" s="1"/>
      <c r="C428" s="6"/>
      <c r="D428" s="1"/>
      <c r="E428" s="1"/>
      <c r="F428" s="1"/>
      <c r="G428" s="1"/>
      <c r="H428" s="1"/>
      <c r="I428" s="1"/>
      <c r="J428" s="1"/>
      <c r="K428" s="2"/>
    </row>
    <row r="429" spans="2:11" x14ac:dyDescent="0.25">
      <c r="B429" s="1"/>
      <c r="C429" s="6"/>
      <c r="D429" s="1"/>
      <c r="E429" s="1"/>
      <c r="F429" s="1"/>
      <c r="G429" s="1"/>
      <c r="H429" s="1"/>
      <c r="I429" s="1"/>
      <c r="J429" s="1"/>
      <c r="K429" s="2"/>
    </row>
    <row r="430" spans="2:11" x14ac:dyDescent="0.25">
      <c r="B430" s="1"/>
      <c r="C430" s="6"/>
      <c r="D430" s="1"/>
      <c r="E430" s="1"/>
      <c r="F430" s="1"/>
      <c r="G430" s="1"/>
      <c r="H430" s="1"/>
      <c r="I430" s="1"/>
      <c r="J430" s="1"/>
      <c r="K430" s="2"/>
    </row>
    <row r="431" spans="2:11" x14ac:dyDescent="0.25">
      <c r="B431" s="1"/>
      <c r="C431" s="6"/>
      <c r="D431" s="1"/>
      <c r="E431" s="1"/>
      <c r="F431" s="1"/>
      <c r="G431" s="1"/>
      <c r="H431" s="1"/>
      <c r="I431" s="1"/>
      <c r="J431" s="1"/>
      <c r="K431" s="2"/>
    </row>
    <row r="432" spans="2:11" x14ac:dyDescent="0.25">
      <c r="B432" s="1"/>
      <c r="C432" s="6"/>
      <c r="D432" s="1"/>
      <c r="E432" s="1"/>
      <c r="F432" s="1"/>
      <c r="G432" s="1"/>
      <c r="H432" s="1"/>
      <c r="I432" s="1"/>
      <c r="J432" s="1"/>
      <c r="K432" s="2"/>
    </row>
    <row r="433" spans="2:11" x14ac:dyDescent="0.25">
      <c r="B433" s="1"/>
      <c r="C433" s="6"/>
      <c r="D433" s="1"/>
      <c r="E433" s="1"/>
      <c r="F433" s="1"/>
      <c r="G433" s="1"/>
      <c r="H433" s="1"/>
      <c r="I433" s="1"/>
      <c r="J433" s="1"/>
      <c r="K433" s="2"/>
    </row>
    <row r="434" spans="2:11" x14ac:dyDescent="0.25">
      <c r="B434" s="1"/>
      <c r="C434" s="6"/>
      <c r="D434" s="1"/>
      <c r="E434" s="1"/>
      <c r="F434" s="1"/>
      <c r="G434" s="1"/>
      <c r="H434" s="1"/>
      <c r="I434" s="1"/>
      <c r="J434" s="1"/>
      <c r="K434" s="2"/>
    </row>
    <row r="435" spans="2:11" x14ac:dyDescent="0.25">
      <c r="B435" s="1"/>
      <c r="C435" s="6"/>
      <c r="D435" s="1"/>
      <c r="E435" s="1"/>
      <c r="F435" s="1"/>
      <c r="G435" s="1"/>
      <c r="H435" s="1"/>
      <c r="I435" s="1"/>
      <c r="J435" s="1"/>
      <c r="K435" s="2"/>
    </row>
    <row r="436" spans="2:11" x14ac:dyDescent="0.25">
      <c r="B436" s="1"/>
      <c r="C436" s="6"/>
      <c r="D436" s="1"/>
      <c r="E436" s="1"/>
      <c r="F436" s="1"/>
      <c r="G436" s="1"/>
      <c r="H436" s="1"/>
      <c r="I436" s="1"/>
      <c r="J436" s="1"/>
      <c r="K436" s="2"/>
    </row>
    <row r="437" spans="2:11" x14ac:dyDescent="0.25">
      <c r="B437" s="1"/>
      <c r="C437" s="6"/>
      <c r="D437" s="1"/>
      <c r="E437" s="1"/>
      <c r="F437" s="1"/>
      <c r="G437" s="1"/>
      <c r="H437" s="1"/>
      <c r="I437" s="1"/>
      <c r="J437" s="1"/>
      <c r="K437" s="2"/>
    </row>
    <row r="438" spans="2:11" x14ac:dyDescent="0.25">
      <c r="B438" s="1"/>
      <c r="C438" s="6"/>
      <c r="D438" s="1"/>
      <c r="E438" s="1"/>
      <c r="F438" s="1"/>
      <c r="G438" s="1"/>
      <c r="H438" s="1"/>
      <c r="I438" s="1"/>
      <c r="J438" s="1"/>
      <c r="K438" s="2"/>
    </row>
    <row r="439" spans="2:11" x14ac:dyDescent="0.25">
      <c r="B439" s="1"/>
      <c r="C439" s="6"/>
      <c r="D439" s="1"/>
      <c r="E439" s="1"/>
      <c r="F439" s="1"/>
      <c r="G439" s="1"/>
      <c r="H439" s="1"/>
      <c r="I439" s="1"/>
      <c r="J439" s="1"/>
      <c r="K439" s="2"/>
    </row>
    <row r="440" spans="2:11" x14ac:dyDescent="0.25">
      <c r="B440" s="1"/>
      <c r="C440" s="6"/>
      <c r="D440" s="1"/>
      <c r="E440" s="1"/>
      <c r="F440" s="1"/>
      <c r="G440" s="1"/>
      <c r="H440" s="1"/>
      <c r="I440" s="1"/>
      <c r="J440" s="1"/>
      <c r="K440" s="2"/>
    </row>
    <row r="441" spans="2:11" x14ac:dyDescent="0.25">
      <c r="B441" s="1"/>
      <c r="C441" s="6"/>
      <c r="D441" s="1"/>
      <c r="E441" s="1"/>
      <c r="F441" s="1"/>
      <c r="G441" s="1"/>
      <c r="H441" s="1"/>
      <c r="I441" s="1"/>
      <c r="J441" s="1"/>
      <c r="K441" s="2"/>
    </row>
    <row r="442" spans="2:11" x14ac:dyDescent="0.25">
      <c r="B442" s="1"/>
      <c r="C442" s="6"/>
      <c r="D442" s="1"/>
      <c r="E442" s="1"/>
      <c r="F442" s="1"/>
      <c r="G442" s="1"/>
      <c r="H442" s="1"/>
      <c r="I442" s="1"/>
      <c r="J442" s="1"/>
      <c r="K442" s="2"/>
    </row>
    <row r="443" spans="2:11" x14ac:dyDescent="0.25">
      <c r="B443" s="1"/>
      <c r="C443" s="6"/>
      <c r="D443" s="1"/>
      <c r="E443" s="1"/>
      <c r="F443" s="1"/>
      <c r="G443" s="1"/>
      <c r="H443" s="1"/>
      <c r="I443" s="1"/>
      <c r="J443" s="1"/>
      <c r="K443" s="2"/>
    </row>
    <row r="444" spans="2:11" x14ac:dyDescent="0.25">
      <c r="B444" s="1"/>
      <c r="C444" s="6"/>
      <c r="D444" s="1"/>
      <c r="E444" s="1"/>
      <c r="F444" s="1"/>
      <c r="G444" s="1"/>
      <c r="H444" s="1"/>
      <c r="I444" s="1"/>
      <c r="J444" s="1"/>
      <c r="K444" s="2"/>
    </row>
    <row r="445" spans="2:11" x14ac:dyDescent="0.25">
      <c r="B445" s="1"/>
      <c r="C445" s="6"/>
      <c r="D445" s="1"/>
      <c r="E445" s="1"/>
      <c r="F445" s="1"/>
      <c r="G445" s="1"/>
      <c r="H445" s="1"/>
      <c r="I445" s="1"/>
      <c r="J445" s="1"/>
      <c r="K445" s="2"/>
    </row>
    <row r="446" spans="2:1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"/>
    </row>
    <row r="447" spans="2:1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"/>
    </row>
    <row r="448" spans="2:1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"/>
    </row>
    <row r="449" spans="2:1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"/>
    </row>
    <row r="450" spans="2:1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"/>
    </row>
    <row r="451" spans="2:1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"/>
    </row>
    <row r="452" spans="2:1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"/>
    </row>
    <row r="453" spans="2:1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"/>
    </row>
    <row r="454" spans="2:1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"/>
    </row>
    <row r="455" spans="2:1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"/>
    </row>
    <row r="456" spans="2:1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"/>
    </row>
    <row r="457" spans="2:1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"/>
    </row>
    <row r="458" spans="2:1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"/>
    </row>
    <row r="459" spans="2:1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"/>
    </row>
    <row r="460" spans="2:1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"/>
    </row>
    <row r="461" spans="2:1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"/>
    </row>
    <row r="462" spans="2:1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"/>
    </row>
    <row r="463" spans="2:1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"/>
    </row>
    <row r="464" spans="2:1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"/>
    </row>
    <row r="465" spans="2:1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"/>
    </row>
    <row r="466" spans="2:1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"/>
    </row>
    <row r="467" spans="2:1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"/>
    </row>
    <row r="468" spans="2:1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"/>
    </row>
    <row r="469" spans="2:1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"/>
    </row>
    <row r="470" spans="2:1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2"/>
    </row>
    <row r="471" spans="2:1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2"/>
    </row>
    <row r="472" spans="2:1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2"/>
    </row>
    <row r="473" spans="2:1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2"/>
    </row>
    <row r="474" spans="2:1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2"/>
    </row>
    <row r="475" spans="2:1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2"/>
    </row>
    <row r="476" spans="2:1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2"/>
    </row>
    <row r="477" spans="2:1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2"/>
    </row>
    <row r="478" spans="2:1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2"/>
    </row>
    <row r="479" spans="2:1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2"/>
    </row>
    <row r="480" spans="2:1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2"/>
    </row>
    <row r="481" spans="2:1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2"/>
    </row>
    <row r="482" spans="2:1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2"/>
    </row>
    <row r="483" spans="2:1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2"/>
    </row>
    <row r="484" spans="2:1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2"/>
    </row>
    <row r="485" spans="2:1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2"/>
    </row>
    <row r="486" spans="2:1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2"/>
    </row>
    <row r="487" spans="2:1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2"/>
    </row>
    <row r="488" spans="2:1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2"/>
    </row>
    <row r="489" spans="2:1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2"/>
    </row>
    <row r="490" spans="2:1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2"/>
    </row>
    <row r="491" spans="2:1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2"/>
    </row>
    <row r="492" spans="2:1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2"/>
    </row>
    <row r="493" spans="2:1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2"/>
    </row>
    <row r="494" spans="2:1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2"/>
    </row>
    <row r="495" spans="2:1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2"/>
    </row>
    <row r="496" spans="2:1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2"/>
    </row>
    <row r="497" spans="2:1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2"/>
    </row>
    <row r="498" spans="2:1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2"/>
    </row>
    <row r="499" spans="2:1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2"/>
    </row>
    <row r="500" spans="2:1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2"/>
    </row>
    <row r="501" spans="2:1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2"/>
    </row>
    <row r="502" spans="2:1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2"/>
    </row>
    <row r="503" spans="2:1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2"/>
    </row>
    <row r="504" spans="2:1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2"/>
    </row>
    <row r="505" spans="2:1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2"/>
    </row>
    <row r="506" spans="2:1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2"/>
    </row>
    <row r="507" spans="2:1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2"/>
    </row>
    <row r="508" spans="2:1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2"/>
    </row>
    <row r="509" spans="2:1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2"/>
    </row>
    <row r="510" spans="2:1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2"/>
    </row>
    <row r="511" spans="2:1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2"/>
    </row>
    <row r="512" spans="2:1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2"/>
    </row>
    <row r="513" spans="2:1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2"/>
    </row>
    <row r="514" spans="2:1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2"/>
    </row>
    <row r="515" spans="2:1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2"/>
    </row>
    <row r="516" spans="2:1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2"/>
    </row>
    <row r="517" spans="2:1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2"/>
    </row>
    <row r="518" spans="2:1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2"/>
    </row>
    <row r="519" spans="2:1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2"/>
    </row>
    <row r="520" spans="2:1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2"/>
    </row>
    <row r="521" spans="2:1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2"/>
    </row>
    <row r="522" spans="2:1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2"/>
    </row>
    <row r="523" spans="2:1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2"/>
    </row>
    <row r="524" spans="2:1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2"/>
    </row>
    <row r="525" spans="2:1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2"/>
    </row>
    <row r="526" spans="2:1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2"/>
    </row>
    <row r="527" spans="2:1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2"/>
    </row>
    <row r="528" spans="2:1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2"/>
    </row>
    <row r="529" spans="2:1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2"/>
    </row>
    <row r="530" spans="2:1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2"/>
    </row>
    <row r="531" spans="2:1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2"/>
    </row>
    <row r="532" spans="2:1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2"/>
    </row>
    <row r="533" spans="2:1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2"/>
    </row>
    <row r="534" spans="2:1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2"/>
    </row>
    <row r="535" spans="2:1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2"/>
    </row>
    <row r="536" spans="2:1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2"/>
    </row>
    <row r="537" spans="2:1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2"/>
    </row>
    <row r="538" spans="2:1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2"/>
    </row>
    <row r="539" spans="2:1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2"/>
    </row>
    <row r="540" spans="2:1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2"/>
    </row>
    <row r="541" spans="2:1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2"/>
    </row>
    <row r="542" spans="2:1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2"/>
    </row>
    <row r="543" spans="2:1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2"/>
    </row>
    <row r="544" spans="2:1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2"/>
    </row>
    <row r="545" spans="2:1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2"/>
    </row>
    <row r="546" spans="2:1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2"/>
    </row>
    <row r="547" spans="2:1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2"/>
    </row>
    <row r="548" spans="2:1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2"/>
    </row>
    <row r="549" spans="2:1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2"/>
    </row>
    <row r="550" spans="2:1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2"/>
    </row>
    <row r="551" spans="2:1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2"/>
    </row>
    <row r="552" spans="2:1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2"/>
    </row>
    <row r="553" spans="2:1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2"/>
    </row>
    <row r="554" spans="2:1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2"/>
    </row>
    <row r="555" spans="2:1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2"/>
    </row>
    <row r="556" spans="2:1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2"/>
    </row>
    <row r="557" spans="2:1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2"/>
    </row>
    <row r="558" spans="2:1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2"/>
    </row>
    <row r="559" spans="2:1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2"/>
    </row>
    <row r="560" spans="2:1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2"/>
    </row>
    <row r="561" spans="2:1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2"/>
    </row>
    <row r="562" spans="2:1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2"/>
    </row>
    <row r="563" spans="2:1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2"/>
    </row>
    <row r="564" spans="2:1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2"/>
    </row>
    <row r="565" spans="2:1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2"/>
    </row>
    <row r="566" spans="2:1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2"/>
    </row>
    <row r="567" spans="2:1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2"/>
    </row>
    <row r="568" spans="2:1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2"/>
    </row>
    <row r="569" spans="2:1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2"/>
    </row>
    <row r="570" spans="2:1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2"/>
    </row>
    <row r="571" spans="2:1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2"/>
    </row>
    <row r="572" spans="2:1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2"/>
    </row>
    <row r="573" spans="2:1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2"/>
    </row>
    <row r="574" spans="2:1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2"/>
    </row>
    <row r="575" spans="2:1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2"/>
    </row>
    <row r="576" spans="2:1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2"/>
    </row>
    <row r="577" spans="2:1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2"/>
    </row>
    <row r="578" spans="2:1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2"/>
    </row>
    <row r="579" spans="2:1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2"/>
    </row>
    <row r="580" spans="2:1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2"/>
    </row>
    <row r="581" spans="2:1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2"/>
    </row>
    <row r="582" spans="2:1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2"/>
    </row>
    <row r="583" spans="2:1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2"/>
    </row>
    <row r="584" spans="2:1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2"/>
    </row>
    <row r="585" spans="2:1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2"/>
    </row>
    <row r="586" spans="2:1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2"/>
    </row>
    <row r="587" spans="2:1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2"/>
    </row>
    <row r="588" spans="2:1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2"/>
    </row>
    <row r="589" spans="2:1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2"/>
    </row>
    <row r="590" spans="2:1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2"/>
    </row>
    <row r="591" spans="2:1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2"/>
    </row>
    <row r="592" spans="2:1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2"/>
    </row>
    <row r="593" spans="2:1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2"/>
    </row>
    <row r="594" spans="2:1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2"/>
    </row>
    <row r="595" spans="2:1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2"/>
    </row>
    <row r="596" spans="2:1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2"/>
    </row>
    <row r="597" spans="2:1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2"/>
    </row>
    <row r="598" spans="2:1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2"/>
    </row>
    <row r="599" spans="2:1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2"/>
    </row>
    <row r="600" spans="2:1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2"/>
    </row>
    <row r="601" spans="2:1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2"/>
    </row>
    <row r="602" spans="2:1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2"/>
    </row>
    <row r="603" spans="2:1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2"/>
    </row>
    <row r="604" spans="2:1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2"/>
    </row>
    <row r="605" spans="2:1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2"/>
    </row>
    <row r="606" spans="2:1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2"/>
    </row>
    <row r="607" spans="2:1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2"/>
    </row>
    <row r="608" spans="2:1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2"/>
    </row>
    <row r="609" spans="2:1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2"/>
    </row>
    <row r="610" spans="2:1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2"/>
    </row>
    <row r="611" spans="2:1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2"/>
    </row>
    <row r="612" spans="2:1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2"/>
    </row>
    <row r="613" spans="2:1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2"/>
    </row>
    <row r="614" spans="2:1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2"/>
    </row>
    <row r="615" spans="2:1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2"/>
    </row>
    <row r="616" spans="2:1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2"/>
    </row>
    <row r="617" spans="2:1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2"/>
    </row>
    <row r="618" spans="2:1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2"/>
    </row>
    <row r="619" spans="2:1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2"/>
    </row>
    <row r="620" spans="2:1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2"/>
    </row>
    <row r="621" spans="2:1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2"/>
    </row>
    <row r="622" spans="2:1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2"/>
    </row>
    <row r="623" spans="2:1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2"/>
    </row>
    <row r="624" spans="2:1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2"/>
    </row>
    <row r="625" spans="2:1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2"/>
    </row>
    <row r="626" spans="2:1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2"/>
    </row>
    <row r="627" spans="2:1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2"/>
    </row>
    <row r="628" spans="2:1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2"/>
    </row>
    <row r="629" spans="2:1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2"/>
    </row>
    <row r="630" spans="2:1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2"/>
    </row>
    <row r="631" spans="2:1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2"/>
    </row>
    <row r="632" spans="2:1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2"/>
    </row>
    <row r="633" spans="2:1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2"/>
    </row>
    <row r="634" spans="2:1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2"/>
    </row>
    <row r="635" spans="2:1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2"/>
    </row>
    <row r="636" spans="2:1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2"/>
    </row>
    <row r="637" spans="2:1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2"/>
    </row>
    <row r="638" spans="2:1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2"/>
    </row>
    <row r="639" spans="2:1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2"/>
    </row>
    <row r="640" spans="2:1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2"/>
    </row>
    <row r="641" spans="2:1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2"/>
    </row>
    <row r="642" spans="2:1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2"/>
    </row>
    <row r="643" spans="2:1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2"/>
    </row>
    <row r="644" spans="2:1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2"/>
    </row>
    <row r="645" spans="2:1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2"/>
    </row>
    <row r="646" spans="2:1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2"/>
    </row>
    <row r="647" spans="2:1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2"/>
    </row>
    <row r="648" spans="2:1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2"/>
    </row>
    <row r="649" spans="2:1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2"/>
    </row>
    <row r="650" spans="2:1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2"/>
    </row>
    <row r="651" spans="2:1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2"/>
    </row>
    <row r="652" spans="2:1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2"/>
    </row>
    <row r="653" spans="2:1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2"/>
    </row>
    <row r="654" spans="2:1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2"/>
    </row>
    <row r="655" spans="2:1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2"/>
    </row>
    <row r="656" spans="2:1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2"/>
    </row>
    <row r="657" spans="2:1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2"/>
    </row>
    <row r="658" spans="2:1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2"/>
    </row>
    <row r="659" spans="2:1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2"/>
    </row>
    <row r="660" spans="2:1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2"/>
    </row>
    <row r="661" spans="2:1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2"/>
    </row>
    <row r="662" spans="2:1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2"/>
    </row>
    <row r="663" spans="2:1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2"/>
    </row>
    <row r="664" spans="2:1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2"/>
    </row>
    <row r="665" spans="2:1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2"/>
    </row>
    <row r="666" spans="2:1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2"/>
    </row>
    <row r="667" spans="2:1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2"/>
    </row>
    <row r="668" spans="2:1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2"/>
    </row>
    <row r="669" spans="2:1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2"/>
    </row>
    <row r="670" spans="2:1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2"/>
    </row>
    <row r="671" spans="2:1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2"/>
    </row>
    <row r="672" spans="2:1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2"/>
    </row>
    <row r="673" spans="2:1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2"/>
    </row>
    <row r="674" spans="2:1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2"/>
    </row>
    <row r="675" spans="2:1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2"/>
    </row>
    <row r="676" spans="2:1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2"/>
    </row>
    <row r="677" spans="2:1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2"/>
    </row>
    <row r="678" spans="2:1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2"/>
    </row>
    <row r="679" spans="2:1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2"/>
    </row>
    <row r="680" spans="2:1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2"/>
    </row>
    <row r="681" spans="2:1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2"/>
    </row>
    <row r="682" spans="2:1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2"/>
    </row>
    <row r="683" spans="2:1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2"/>
    </row>
    <row r="684" spans="2:1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2"/>
    </row>
    <row r="685" spans="2:1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2"/>
    </row>
    <row r="686" spans="2:1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2"/>
    </row>
    <row r="687" spans="2:1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2"/>
    </row>
    <row r="688" spans="2:1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2"/>
    </row>
    <row r="689" spans="2:1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2"/>
    </row>
    <row r="690" spans="2:1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2"/>
    </row>
    <row r="691" spans="2:1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2"/>
    </row>
    <row r="692" spans="2:1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2"/>
    </row>
    <row r="693" spans="2:1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2"/>
    </row>
    <row r="694" spans="2:1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2"/>
    </row>
    <row r="695" spans="2:1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2"/>
    </row>
    <row r="696" spans="2:1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2"/>
    </row>
    <row r="697" spans="2:1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2"/>
    </row>
    <row r="698" spans="2:1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2"/>
    </row>
    <row r="699" spans="2:1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2"/>
    </row>
    <row r="700" spans="2:1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2"/>
    </row>
    <row r="701" spans="2:1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2"/>
    </row>
    <row r="702" spans="2:1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2"/>
    </row>
    <row r="703" spans="2:1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2"/>
    </row>
    <row r="704" spans="2:1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2"/>
    </row>
    <row r="705" spans="2:1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2"/>
    </row>
    <row r="706" spans="2:1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2"/>
    </row>
    <row r="707" spans="2:1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2"/>
    </row>
    <row r="708" spans="2:1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2"/>
    </row>
    <row r="709" spans="2:1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2"/>
    </row>
    <row r="710" spans="2:1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2"/>
    </row>
    <row r="711" spans="2:1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2"/>
    </row>
    <row r="712" spans="2:1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2"/>
    </row>
    <row r="713" spans="2:1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2"/>
    </row>
    <row r="714" spans="2:1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2"/>
    </row>
    <row r="715" spans="2:1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2"/>
    </row>
    <row r="716" spans="2:1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2"/>
    </row>
    <row r="717" spans="2:1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2"/>
    </row>
    <row r="718" spans="2:1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2"/>
    </row>
    <row r="719" spans="2:1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2"/>
    </row>
    <row r="720" spans="2:1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2"/>
    </row>
    <row r="721" spans="2:1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2"/>
    </row>
    <row r="722" spans="2:1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2"/>
    </row>
    <row r="723" spans="2:1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2"/>
    </row>
    <row r="724" spans="2:1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2"/>
    </row>
    <row r="725" spans="2:1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2"/>
    </row>
    <row r="726" spans="2:1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2"/>
    </row>
    <row r="727" spans="2:1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2"/>
    </row>
    <row r="728" spans="2:1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2"/>
    </row>
    <row r="729" spans="2:1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2"/>
    </row>
    <row r="730" spans="2:1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2"/>
    </row>
    <row r="731" spans="2:1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2"/>
    </row>
    <row r="732" spans="2:1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2"/>
    </row>
    <row r="733" spans="2:1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2"/>
    </row>
    <row r="734" spans="2:1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2"/>
    </row>
    <row r="735" spans="2:1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2"/>
    </row>
    <row r="736" spans="2:1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2"/>
    </row>
    <row r="737" spans="2:1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2"/>
    </row>
    <row r="738" spans="2:1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2"/>
    </row>
    <row r="739" spans="2:1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2"/>
    </row>
    <row r="740" spans="2:1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2"/>
    </row>
    <row r="741" spans="2:1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2"/>
    </row>
    <row r="742" spans="2:1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2"/>
    </row>
    <row r="743" spans="2:1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2"/>
    </row>
    <row r="744" spans="2:1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2"/>
    </row>
    <row r="745" spans="2:1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2"/>
    </row>
    <row r="746" spans="2:1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2"/>
    </row>
    <row r="747" spans="2:1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2"/>
    </row>
    <row r="748" spans="2:1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2"/>
    </row>
    <row r="749" spans="2:1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2"/>
    </row>
    <row r="750" spans="2:1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2"/>
    </row>
    <row r="751" spans="2:1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2"/>
    </row>
    <row r="752" spans="2:1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2"/>
    </row>
    <row r="753" spans="2:1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2"/>
    </row>
    <row r="754" spans="2:1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2"/>
    </row>
    <row r="755" spans="2:1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2"/>
    </row>
    <row r="756" spans="2:1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2"/>
    </row>
    <row r="757" spans="2:1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2"/>
    </row>
    <row r="758" spans="2:1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2"/>
    </row>
    <row r="759" spans="2:1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2"/>
    </row>
    <row r="760" spans="2:1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2"/>
    </row>
    <row r="761" spans="2:1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2"/>
    </row>
    <row r="762" spans="2:1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2"/>
    </row>
    <row r="763" spans="2:1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2"/>
    </row>
    <row r="764" spans="2:1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2"/>
    </row>
    <row r="765" spans="2:1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2"/>
    </row>
    <row r="766" spans="2:1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2"/>
    </row>
    <row r="767" spans="2:1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2"/>
    </row>
    <row r="768" spans="2:1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2"/>
    </row>
    <row r="769" spans="2:1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2"/>
    </row>
    <row r="770" spans="2:1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2"/>
    </row>
    <row r="771" spans="2:1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2"/>
    </row>
    <row r="772" spans="2:1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2"/>
    </row>
    <row r="773" spans="2:1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2"/>
    </row>
    <row r="774" spans="2:1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2"/>
    </row>
    <row r="775" spans="2:1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2"/>
    </row>
    <row r="776" spans="2:1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2"/>
    </row>
    <row r="777" spans="2:1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2"/>
    </row>
    <row r="778" spans="2:1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2"/>
    </row>
    <row r="779" spans="2:1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2"/>
    </row>
    <row r="780" spans="2:1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2"/>
    </row>
    <row r="781" spans="2:1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2"/>
    </row>
    <row r="782" spans="2:1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2"/>
    </row>
    <row r="783" spans="2:1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2"/>
    </row>
    <row r="784" spans="2:1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2"/>
    </row>
    <row r="785" spans="2:1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2"/>
    </row>
    <row r="786" spans="2:1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2"/>
    </row>
    <row r="787" spans="2:1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2"/>
    </row>
    <row r="788" spans="2:1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2"/>
    </row>
    <row r="789" spans="2:1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2"/>
    </row>
    <row r="790" spans="2:1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2"/>
    </row>
    <row r="791" spans="2:1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2"/>
    </row>
    <row r="792" spans="2:1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2"/>
    </row>
    <row r="793" spans="2:1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2"/>
    </row>
    <row r="794" spans="2:1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2"/>
    </row>
    <row r="795" spans="2:1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2"/>
    </row>
    <row r="796" spans="2:1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2"/>
    </row>
    <row r="797" spans="2:1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2"/>
    </row>
    <row r="798" spans="2:1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2"/>
    </row>
    <row r="799" spans="2:1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2"/>
    </row>
    <row r="800" spans="2:1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2"/>
    </row>
    <row r="801" spans="2:1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2"/>
    </row>
    <row r="802" spans="2:1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2"/>
    </row>
    <row r="803" spans="2:1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2"/>
    </row>
    <row r="804" spans="2:1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2"/>
    </row>
    <row r="805" spans="2:1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2"/>
    </row>
    <row r="806" spans="2:1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2"/>
    </row>
    <row r="807" spans="2:1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2"/>
    </row>
    <row r="808" spans="2:1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2"/>
    </row>
    <row r="809" spans="2:1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2"/>
    </row>
    <row r="810" spans="2:1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2"/>
    </row>
    <row r="811" spans="2:1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2"/>
    </row>
    <row r="812" spans="2:1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2"/>
    </row>
    <row r="813" spans="2:1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2"/>
    </row>
    <row r="814" spans="2:1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2"/>
    </row>
    <row r="815" spans="2:1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2"/>
    </row>
    <row r="816" spans="2:1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2"/>
    </row>
    <row r="817" spans="2:1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2"/>
    </row>
    <row r="818" spans="2:1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2"/>
    </row>
    <row r="819" spans="2:1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2"/>
    </row>
    <row r="820" spans="2:1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2"/>
    </row>
    <row r="821" spans="2:1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2"/>
    </row>
    <row r="822" spans="2:1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2"/>
    </row>
    <row r="823" spans="2:1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2"/>
    </row>
    <row r="824" spans="2:1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2"/>
    </row>
    <row r="825" spans="2:1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2"/>
    </row>
    <row r="826" spans="2:1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2"/>
    </row>
    <row r="827" spans="2:1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2"/>
    </row>
    <row r="828" spans="2:1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2"/>
    </row>
    <row r="829" spans="2:1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2"/>
    </row>
    <row r="830" spans="2:1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2"/>
    </row>
    <row r="831" spans="2:1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2"/>
    </row>
    <row r="832" spans="2:1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2"/>
    </row>
    <row r="833" spans="2:1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2"/>
    </row>
    <row r="834" spans="2:1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2"/>
    </row>
    <row r="835" spans="2:1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2"/>
    </row>
    <row r="836" spans="2:1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2"/>
    </row>
    <row r="837" spans="2:1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2"/>
    </row>
    <row r="838" spans="2:1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2"/>
    </row>
    <row r="839" spans="2:1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2"/>
    </row>
    <row r="840" spans="2:1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2"/>
    </row>
    <row r="841" spans="2:1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2"/>
    </row>
    <row r="842" spans="2:1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2"/>
    </row>
    <row r="843" spans="2:1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2"/>
    </row>
    <row r="844" spans="2:1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2"/>
    </row>
    <row r="845" spans="2:1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2"/>
    </row>
    <row r="846" spans="2:1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2"/>
    </row>
    <row r="847" spans="2:1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2"/>
    </row>
    <row r="848" spans="2:1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2"/>
    </row>
    <row r="849" spans="2:1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2"/>
    </row>
    <row r="850" spans="2:1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2"/>
    </row>
    <row r="851" spans="2:1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2"/>
    </row>
    <row r="852" spans="2:1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2"/>
    </row>
    <row r="853" spans="2:1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2"/>
    </row>
    <row r="854" spans="2:1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2"/>
    </row>
    <row r="855" spans="2:1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2"/>
    </row>
    <row r="856" spans="2:1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2"/>
    </row>
    <row r="857" spans="2:1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2"/>
    </row>
    <row r="858" spans="2:1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2"/>
    </row>
    <row r="859" spans="2:1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2"/>
    </row>
    <row r="860" spans="2:1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2"/>
    </row>
    <row r="861" spans="2:1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2"/>
    </row>
    <row r="862" spans="2:1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2"/>
    </row>
    <row r="863" spans="2:1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2"/>
    </row>
    <row r="864" spans="2:1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2"/>
    </row>
    <row r="865" spans="2:1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2"/>
    </row>
    <row r="866" spans="2:1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2"/>
    </row>
    <row r="867" spans="2:1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2"/>
    </row>
    <row r="868" spans="2:1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2"/>
    </row>
    <row r="869" spans="2:1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2"/>
    </row>
    <row r="870" spans="2:1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2"/>
    </row>
    <row r="871" spans="2:1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2"/>
    </row>
    <row r="872" spans="2:1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2"/>
    </row>
    <row r="873" spans="2:1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2"/>
    </row>
    <row r="874" spans="2:1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2"/>
    </row>
    <row r="875" spans="2:1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2"/>
    </row>
    <row r="876" spans="2:1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2"/>
    </row>
    <row r="877" spans="2:1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2"/>
    </row>
    <row r="878" spans="2:1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2"/>
    </row>
    <row r="879" spans="2:1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2"/>
    </row>
    <row r="880" spans="2:1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2"/>
    </row>
    <row r="881" spans="2:1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2"/>
    </row>
    <row r="882" spans="2:1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2"/>
    </row>
    <row r="883" spans="2:1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2"/>
    </row>
    <row r="884" spans="2:1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2"/>
    </row>
    <row r="885" spans="2:1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2"/>
    </row>
    <row r="886" spans="2:1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2"/>
    </row>
    <row r="887" spans="2:1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2"/>
    </row>
    <row r="888" spans="2:1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2"/>
    </row>
    <row r="889" spans="2:1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2"/>
    </row>
    <row r="890" spans="2:1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2"/>
    </row>
    <row r="891" spans="2:1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2"/>
    </row>
    <row r="892" spans="2:1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2"/>
    </row>
    <row r="893" spans="2:1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2"/>
    </row>
    <row r="894" spans="2:1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2"/>
    </row>
    <row r="895" spans="2:1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2"/>
    </row>
    <row r="896" spans="2:1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2"/>
    </row>
    <row r="897" spans="2:1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2"/>
    </row>
    <row r="898" spans="2:1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2"/>
    </row>
    <row r="899" spans="2:1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2"/>
    </row>
    <row r="900" spans="2:1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2"/>
    </row>
    <row r="901" spans="2:1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2"/>
    </row>
    <row r="902" spans="2:1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2"/>
    </row>
    <row r="903" spans="2:1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2"/>
    </row>
    <row r="904" spans="2:1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2"/>
    </row>
    <row r="905" spans="2:1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2"/>
    </row>
    <row r="906" spans="2:1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2"/>
    </row>
    <row r="907" spans="2:1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2"/>
    </row>
    <row r="908" spans="2:1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2"/>
    </row>
    <row r="909" spans="2:1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2"/>
    </row>
    <row r="910" spans="2:1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2"/>
    </row>
    <row r="911" spans="2:1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2"/>
    </row>
    <row r="912" spans="2:1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2"/>
    </row>
    <row r="913" spans="2:1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2"/>
    </row>
    <row r="914" spans="2:1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2"/>
    </row>
    <row r="915" spans="2:1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2"/>
    </row>
    <row r="916" spans="2:1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2"/>
    </row>
    <row r="917" spans="2:1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2"/>
    </row>
    <row r="918" spans="2:1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2"/>
    </row>
    <row r="919" spans="2:1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2"/>
    </row>
    <row r="920" spans="2:1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2"/>
    </row>
    <row r="921" spans="2:1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2"/>
    </row>
    <row r="922" spans="2:1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2"/>
    </row>
    <row r="923" spans="2:1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2"/>
    </row>
    <row r="924" spans="2:1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2"/>
    </row>
    <row r="925" spans="2:1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2"/>
    </row>
    <row r="926" spans="2:1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2"/>
    </row>
    <row r="927" spans="2:1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2"/>
    </row>
    <row r="928" spans="2:1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2"/>
    </row>
    <row r="929" spans="2:1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2"/>
    </row>
    <row r="930" spans="2:1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2"/>
    </row>
    <row r="931" spans="2:1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2"/>
    </row>
    <row r="932" spans="2:1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2"/>
    </row>
    <row r="933" spans="2:1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2"/>
    </row>
    <row r="934" spans="2:1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2"/>
    </row>
    <row r="935" spans="2:1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2"/>
    </row>
    <row r="936" spans="2:1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2"/>
    </row>
    <row r="937" spans="2:1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2"/>
    </row>
    <row r="938" spans="2:1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2"/>
    </row>
    <row r="939" spans="2:1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2"/>
    </row>
    <row r="940" spans="2:1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2"/>
    </row>
    <row r="941" spans="2:1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2"/>
    </row>
    <row r="942" spans="2:1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2"/>
    </row>
    <row r="943" spans="2:1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2"/>
    </row>
    <row r="944" spans="2:1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2"/>
    </row>
    <row r="945" spans="2:1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2"/>
    </row>
    <row r="946" spans="2:1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2"/>
    </row>
    <row r="947" spans="2:1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2"/>
    </row>
    <row r="948" spans="2:1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2"/>
    </row>
    <row r="949" spans="2:1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2"/>
    </row>
    <row r="950" spans="2:1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2"/>
    </row>
    <row r="951" spans="2:1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2"/>
    </row>
    <row r="952" spans="2:1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2"/>
    </row>
    <row r="953" spans="2:1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2"/>
    </row>
    <row r="954" spans="2:1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2"/>
    </row>
    <row r="955" spans="2:1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2"/>
    </row>
    <row r="956" spans="2:1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2"/>
    </row>
    <row r="957" spans="2:1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2"/>
    </row>
    <row r="958" spans="2:1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2"/>
    </row>
    <row r="959" spans="2:1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2"/>
    </row>
    <row r="960" spans="2:1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2"/>
    </row>
    <row r="961" spans="2:1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2"/>
    </row>
    <row r="962" spans="2:1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2"/>
    </row>
    <row r="963" spans="2:1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2"/>
    </row>
    <row r="964" spans="2:1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2"/>
    </row>
    <row r="965" spans="2:1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2"/>
    </row>
    <row r="966" spans="2:1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2"/>
    </row>
    <row r="967" spans="2:1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2"/>
    </row>
    <row r="968" spans="2:1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2"/>
    </row>
    <row r="969" spans="2:1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2"/>
    </row>
    <row r="970" spans="2:1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2"/>
    </row>
    <row r="971" spans="2:1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2"/>
    </row>
    <row r="972" spans="2:1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2"/>
    </row>
    <row r="973" spans="2:1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2"/>
    </row>
    <row r="974" spans="2:1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2"/>
    </row>
    <row r="975" spans="2:1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2"/>
    </row>
    <row r="976" spans="2:1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2"/>
    </row>
    <row r="977" spans="2:1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2"/>
    </row>
    <row r="978" spans="2:1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2"/>
    </row>
    <row r="979" spans="2:1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2"/>
    </row>
    <row r="980" spans="2:1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2"/>
    </row>
    <row r="981" spans="2:1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2"/>
    </row>
    <row r="982" spans="2:1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2"/>
    </row>
    <row r="983" spans="2:1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2"/>
    </row>
    <row r="984" spans="2:1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2"/>
    </row>
    <row r="985" spans="2:1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2"/>
    </row>
    <row r="986" spans="2:1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2"/>
    </row>
    <row r="987" spans="2:1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2"/>
    </row>
    <row r="988" spans="2:1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2"/>
    </row>
    <row r="989" spans="2:1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2"/>
    </row>
    <row r="990" spans="2:1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2"/>
    </row>
    <row r="991" spans="2:1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2"/>
    </row>
    <row r="992" spans="2:1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2"/>
    </row>
    <row r="993" spans="2:1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2"/>
    </row>
    <row r="994" spans="2:1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2"/>
    </row>
    <row r="995" spans="2:1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2"/>
    </row>
    <row r="996" spans="2:1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2"/>
    </row>
    <row r="997" spans="2:1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2"/>
    </row>
    <row r="998" spans="2:1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2"/>
    </row>
    <row r="999" spans="2:1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2"/>
    </row>
    <row r="1000" spans="2:1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2"/>
    </row>
    <row r="1001" spans="2:11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2"/>
    </row>
    <row r="1002" spans="2:11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2"/>
    </row>
    <row r="1003" spans="2:11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2"/>
    </row>
    <row r="1004" spans="2:11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2"/>
    </row>
    <row r="1005" spans="2:11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2"/>
    </row>
    <row r="1006" spans="2:11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2"/>
    </row>
    <row r="1007" spans="2:11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2"/>
    </row>
    <row r="1008" spans="2:11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2"/>
    </row>
    <row r="1009" spans="2:11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2"/>
    </row>
    <row r="1010" spans="2:11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2"/>
    </row>
    <row r="1011" spans="2:11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2"/>
    </row>
    <row r="1012" spans="2:11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2"/>
    </row>
    <row r="1013" spans="2:11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2"/>
    </row>
    <row r="1014" spans="2:11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2"/>
    </row>
    <row r="1015" spans="2:11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2"/>
    </row>
    <row r="1016" spans="2:11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2"/>
    </row>
    <row r="1017" spans="2:11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2"/>
    </row>
    <row r="1018" spans="2:11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2"/>
    </row>
    <row r="1019" spans="2:11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2"/>
    </row>
    <row r="1020" spans="2:11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2"/>
    </row>
    <row r="1021" spans="2:11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2"/>
    </row>
    <row r="1022" spans="2:11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2"/>
    </row>
    <row r="1023" spans="2:11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2"/>
    </row>
    <row r="1024" spans="2:11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2"/>
    </row>
    <row r="1025" spans="2:11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2"/>
    </row>
    <row r="1026" spans="2:11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2"/>
    </row>
    <row r="1027" spans="2:11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2"/>
    </row>
    <row r="1028" spans="2:11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2"/>
    </row>
    <row r="1029" spans="2:11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2"/>
    </row>
    <row r="1030" spans="2:11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2"/>
    </row>
    <row r="1031" spans="2:11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2"/>
    </row>
    <row r="1032" spans="2:11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2"/>
    </row>
    <row r="1033" spans="2:11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2"/>
    </row>
    <row r="1034" spans="2:11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2"/>
    </row>
    <row r="1035" spans="2:11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2"/>
    </row>
    <row r="1036" spans="2:11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2"/>
    </row>
    <row r="1037" spans="2:11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2"/>
    </row>
    <row r="1038" spans="2:11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2"/>
    </row>
    <row r="1039" spans="2:11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2"/>
    </row>
    <row r="1040" spans="2:11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2"/>
    </row>
    <row r="1041" spans="2:11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2"/>
    </row>
    <row r="1042" spans="2:11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2"/>
    </row>
    <row r="1043" spans="2:11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2"/>
    </row>
    <row r="1044" spans="2:11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2"/>
    </row>
    <row r="1045" spans="2:11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2"/>
    </row>
    <row r="1046" spans="2:11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2"/>
    </row>
    <row r="1047" spans="2:11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2"/>
    </row>
    <row r="1048" spans="2:11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2"/>
    </row>
    <row r="1049" spans="2:11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2"/>
    </row>
    <row r="1050" spans="2:11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2"/>
    </row>
    <row r="1051" spans="2:11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2"/>
    </row>
    <row r="1052" spans="2:11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2"/>
    </row>
    <row r="1053" spans="2:11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2"/>
    </row>
    <row r="1054" spans="2:11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2"/>
    </row>
    <row r="1055" spans="2:11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2"/>
    </row>
    <row r="1056" spans="2:11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2"/>
    </row>
    <row r="1057" spans="2:11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2"/>
    </row>
    <row r="1058" spans="2:11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2"/>
    </row>
    <row r="1059" spans="2:11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2"/>
    </row>
    <row r="1060" spans="2:11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2"/>
    </row>
    <row r="1061" spans="2:11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2"/>
    </row>
    <row r="1062" spans="2:11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2"/>
    </row>
    <row r="1063" spans="2:11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2"/>
    </row>
    <row r="1064" spans="2:11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2"/>
    </row>
    <row r="1065" spans="2:11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2"/>
    </row>
    <row r="1066" spans="2:11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2"/>
    </row>
    <row r="1067" spans="2:11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2"/>
    </row>
    <row r="1068" spans="2:11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2"/>
    </row>
    <row r="1069" spans="2:11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2"/>
    </row>
    <row r="1070" spans="2:11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2"/>
    </row>
    <row r="1071" spans="2:11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2"/>
    </row>
    <row r="1072" spans="2:11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2"/>
    </row>
    <row r="1073" spans="2:11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2"/>
    </row>
    <row r="1074" spans="2:11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2"/>
    </row>
    <row r="1075" spans="2:11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2"/>
    </row>
    <row r="1076" spans="2:11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2"/>
    </row>
    <row r="1077" spans="2:11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2"/>
    </row>
    <row r="1078" spans="2:11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2"/>
    </row>
    <row r="1079" spans="2:11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2"/>
    </row>
    <row r="1080" spans="2:11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2"/>
    </row>
    <row r="1081" spans="2:11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2"/>
    </row>
    <row r="1082" spans="2:11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2"/>
    </row>
    <row r="1083" spans="2:11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2"/>
    </row>
    <row r="1084" spans="2:11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2"/>
    </row>
    <row r="1085" spans="2:11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2"/>
    </row>
    <row r="1086" spans="2:11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2"/>
    </row>
    <row r="1087" spans="2:11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2"/>
    </row>
    <row r="1088" spans="2:11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2"/>
    </row>
    <row r="1089" spans="2:11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2"/>
    </row>
    <row r="1090" spans="2:11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2"/>
    </row>
    <row r="1091" spans="2:11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2"/>
    </row>
    <row r="1092" spans="2:11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2"/>
    </row>
    <row r="1093" spans="2:11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2"/>
    </row>
    <row r="1094" spans="2:11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2"/>
    </row>
    <row r="1095" spans="2:11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2"/>
    </row>
    <row r="1096" spans="2:11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2"/>
    </row>
    <row r="1097" spans="2:11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2"/>
    </row>
    <row r="1098" spans="2:11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2"/>
    </row>
    <row r="1099" spans="2:11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2"/>
    </row>
    <row r="1100" spans="2:11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2"/>
    </row>
    <row r="1101" spans="2:11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2"/>
    </row>
    <row r="1102" spans="2:11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2"/>
    </row>
    <row r="1103" spans="2:11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2"/>
    </row>
    <row r="1104" spans="2:11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2"/>
    </row>
    <row r="1105" spans="2:11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2"/>
    </row>
    <row r="1106" spans="2:11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2"/>
    </row>
    <row r="1107" spans="2:11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2"/>
    </row>
    <row r="1108" spans="2:11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2"/>
    </row>
    <row r="1109" spans="2:11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2"/>
    </row>
    <row r="1110" spans="2:11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2"/>
    </row>
    <row r="1111" spans="2:11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2"/>
    </row>
    <row r="1112" spans="2:11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2"/>
    </row>
    <row r="1113" spans="2:11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2"/>
    </row>
    <row r="1114" spans="2:11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2"/>
    </row>
    <row r="1115" spans="2:11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2"/>
    </row>
    <row r="1116" spans="2:11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2"/>
    </row>
    <row r="1117" spans="2:11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2"/>
    </row>
    <row r="1118" spans="2:11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2"/>
    </row>
    <row r="1119" spans="2:11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2"/>
    </row>
    <row r="1120" spans="2:11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2"/>
    </row>
    <row r="1121" spans="2:11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2"/>
    </row>
    <row r="1122" spans="2:11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2"/>
    </row>
    <row r="1123" spans="2:11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2"/>
    </row>
    <row r="1124" spans="2:11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2"/>
    </row>
    <row r="1125" spans="2:11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2"/>
    </row>
    <row r="1126" spans="2:11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2"/>
    </row>
    <row r="1127" spans="2:11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2"/>
    </row>
    <row r="1128" spans="2:11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2"/>
    </row>
    <row r="1129" spans="2:11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2"/>
    </row>
    <row r="1130" spans="2:11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2"/>
    </row>
    <row r="1131" spans="2:11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2"/>
    </row>
    <row r="1132" spans="2:11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2"/>
    </row>
    <row r="1133" spans="2:11" x14ac:dyDescent="0.25">
      <c r="B1133" s="1"/>
      <c r="C1133" s="1"/>
      <c r="D1133" s="1"/>
      <c r="E1133" s="1"/>
      <c r="F1133" s="1"/>
      <c r="G1133" s="1"/>
      <c r="H1133" s="1"/>
      <c r="I1133" s="1"/>
      <c r="J1133" s="1"/>
      <c r="K1133" s="2"/>
    </row>
    <row r="1134" spans="2:11" x14ac:dyDescent="0.25">
      <c r="B1134" s="1"/>
      <c r="C1134" s="1"/>
      <c r="D1134" s="1"/>
      <c r="E1134" s="1"/>
      <c r="F1134" s="1"/>
      <c r="G1134" s="1"/>
      <c r="H1134" s="1"/>
      <c r="I1134" s="1"/>
      <c r="J1134" s="1"/>
      <c r="K1134" s="2"/>
    </row>
    <row r="1135" spans="2:11" x14ac:dyDescent="0.25">
      <c r="B1135" s="1"/>
      <c r="C1135" s="1"/>
      <c r="D1135" s="1"/>
      <c r="E1135" s="1"/>
      <c r="F1135" s="1"/>
      <c r="G1135" s="1"/>
      <c r="H1135" s="1"/>
      <c r="I1135" s="1"/>
      <c r="J1135" s="1"/>
      <c r="K1135" s="2"/>
    </row>
    <row r="1136" spans="2:11" x14ac:dyDescent="0.25">
      <c r="B1136" s="1"/>
      <c r="C1136" s="1"/>
      <c r="D1136" s="1"/>
      <c r="E1136" s="1"/>
      <c r="F1136" s="1"/>
      <c r="G1136" s="1"/>
      <c r="H1136" s="1"/>
      <c r="I1136" s="1"/>
      <c r="J1136" s="1"/>
      <c r="K1136" s="2"/>
    </row>
    <row r="1137" spans="2:11" x14ac:dyDescent="0.25">
      <c r="B1137" s="1"/>
      <c r="C1137" s="1"/>
      <c r="D1137" s="1"/>
      <c r="E1137" s="1"/>
      <c r="F1137" s="1"/>
      <c r="G1137" s="1"/>
      <c r="H1137" s="1"/>
      <c r="I1137" s="1"/>
      <c r="J1137" s="1"/>
      <c r="K1137" s="2"/>
    </row>
    <row r="1138" spans="2:11" x14ac:dyDescent="0.25">
      <c r="B1138" s="1"/>
      <c r="C1138" s="1"/>
      <c r="D1138" s="1"/>
      <c r="E1138" s="1"/>
      <c r="F1138" s="1"/>
      <c r="G1138" s="1"/>
      <c r="H1138" s="1"/>
      <c r="I1138" s="1"/>
      <c r="J1138" s="1"/>
      <c r="K1138" s="2"/>
    </row>
    <row r="1139" spans="2:11" x14ac:dyDescent="0.25">
      <c r="B1139" s="1"/>
      <c r="C1139" s="1"/>
      <c r="D1139" s="1"/>
      <c r="E1139" s="1"/>
      <c r="F1139" s="1"/>
      <c r="G1139" s="1"/>
      <c r="H1139" s="1"/>
      <c r="I1139" s="1"/>
      <c r="J1139" s="1"/>
      <c r="K1139" s="2"/>
    </row>
    <row r="1140" spans="2:11" x14ac:dyDescent="0.25">
      <c r="B1140" s="1"/>
      <c r="C1140" s="1"/>
      <c r="D1140" s="1"/>
      <c r="E1140" s="1"/>
      <c r="F1140" s="1"/>
      <c r="G1140" s="1"/>
      <c r="H1140" s="1"/>
      <c r="I1140" s="1"/>
      <c r="J1140" s="1"/>
      <c r="K1140" s="2"/>
    </row>
    <row r="1141" spans="2:11" x14ac:dyDescent="0.25">
      <c r="B1141" s="1"/>
      <c r="C1141" s="1"/>
      <c r="D1141" s="1"/>
      <c r="E1141" s="1"/>
      <c r="F1141" s="1"/>
      <c r="G1141" s="1"/>
      <c r="H1141" s="1"/>
      <c r="I1141" s="1"/>
      <c r="J1141" s="1"/>
      <c r="K1141" s="2"/>
    </row>
    <row r="1142" spans="2:11" x14ac:dyDescent="0.25">
      <c r="B1142" s="1"/>
      <c r="C1142" s="1"/>
      <c r="D1142" s="1"/>
      <c r="E1142" s="1"/>
      <c r="F1142" s="1"/>
      <c r="G1142" s="1"/>
      <c r="H1142" s="1"/>
      <c r="I1142" s="1"/>
      <c r="J1142" s="1"/>
      <c r="K1142" s="2"/>
    </row>
    <row r="1143" spans="2:11" x14ac:dyDescent="0.25">
      <c r="B1143" s="1"/>
      <c r="C1143" s="1"/>
      <c r="D1143" s="1"/>
      <c r="E1143" s="1"/>
      <c r="F1143" s="1"/>
      <c r="G1143" s="1"/>
      <c r="H1143" s="1"/>
      <c r="I1143" s="1"/>
      <c r="J1143" s="1"/>
      <c r="K1143" s="2"/>
    </row>
    <row r="1144" spans="2:11" x14ac:dyDescent="0.25">
      <c r="B1144" s="1"/>
      <c r="C1144" s="1"/>
      <c r="D1144" s="1"/>
      <c r="E1144" s="1"/>
      <c r="F1144" s="1"/>
      <c r="G1144" s="1"/>
      <c r="H1144" s="1"/>
      <c r="I1144" s="1"/>
      <c r="J1144" s="1"/>
      <c r="K1144" s="2"/>
    </row>
    <row r="1145" spans="2:11" x14ac:dyDescent="0.25">
      <c r="B1145" s="1"/>
      <c r="C1145" s="1"/>
      <c r="D1145" s="1"/>
      <c r="E1145" s="1"/>
      <c r="F1145" s="1"/>
      <c r="G1145" s="1"/>
      <c r="H1145" s="1"/>
      <c r="I1145" s="1"/>
      <c r="J1145" s="1"/>
      <c r="K1145" s="2"/>
    </row>
    <row r="1146" spans="2:11" x14ac:dyDescent="0.25">
      <c r="B1146" s="1"/>
      <c r="C1146" s="1"/>
      <c r="D1146" s="1"/>
      <c r="E1146" s="1"/>
      <c r="F1146" s="1"/>
      <c r="G1146" s="1"/>
      <c r="H1146" s="1"/>
      <c r="I1146" s="1"/>
      <c r="J1146" s="1"/>
      <c r="K1146" s="2"/>
    </row>
    <row r="1147" spans="2:11" x14ac:dyDescent="0.25">
      <c r="B1147" s="1"/>
      <c r="C1147" s="1"/>
      <c r="D1147" s="1"/>
      <c r="E1147" s="1"/>
      <c r="F1147" s="1"/>
      <c r="G1147" s="1"/>
      <c r="H1147" s="1"/>
      <c r="I1147" s="1"/>
      <c r="J1147" s="1"/>
      <c r="K1147" s="2"/>
    </row>
    <row r="1148" spans="2:11" x14ac:dyDescent="0.25">
      <c r="B1148" s="1"/>
      <c r="C1148" s="1"/>
      <c r="D1148" s="1"/>
      <c r="E1148" s="1"/>
      <c r="F1148" s="1"/>
      <c r="G1148" s="1"/>
      <c r="H1148" s="1"/>
      <c r="I1148" s="1"/>
      <c r="J1148" s="1"/>
      <c r="K1148" s="2"/>
    </row>
    <row r="1149" spans="2:11" x14ac:dyDescent="0.25">
      <c r="B1149" s="1"/>
      <c r="C1149" s="1"/>
      <c r="D1149" s="1"/>
      <c r="E1149" s="1"/>
      <c r="F1149" s="1"/>
      <c r="G1149" s="1"/>
      <c r="H1149" s="1"/>
      <c r="I1149" s="1"/>
      <c r="J1149" s="1"/>
      <c r="K1149" s="2"/>
    </row>
    <row r="1150" spans="2:11" x14ac:dyDescent="0.25">
      <c r="B1150" s="1"/>
      <c r="C1150" s="1"/>
      <c r="D1150" s="1"/>
      <c r="E1150" s="1"/>
      <c r="F1150" s="1"/>
      <c r="G1150" s="1"/>
      <c r="H1150" s="1"/>
      <c r="I1150" s="1"/>
      <c r="J1150" s="1"/>
      <c r="K1150" s="2"/>
    </row>
    <row r="1151" spans="2:11" x14ac:dyDescent="0.25">
      <c r="B1151" s="1"/>
      <c r="C1151" s="1"/>
      <c r="D1151" s="1"/>
      <c r="E1151" s="1"/>
      <c r="F1151" s="1"/>
      <c r="G1151" s="1"/>
      <c r="H1151" s="1"/>
      <c r="I1151" s="1"/>
      <c r="J1151" s="1"/>
      <c r="K1151" s="2"/>
    </row>
    <row r="1152" spans="2:11" x14ac:dyDescent="0.25">
      <c r="B1152" s="1"/>
      <c r="C1152" s="1"/>
      <c r="D1152" s="1"/>
      <c r="E1152" s="1"/>
      <c r="F1152" s="1"/>
      <c r="G1152" s="1"/>
      <c r="H1152" s="1"/>
      <c r="I1152" s="1"/>
      <c r="J1152" s="1"/>
      <c r="K1152" s="2"/>
    </row>
    <row r="1153" spans="2:11" x14ac:dyDescent="0.25">
      <c r="B1153" s="1"/>
      <c r="C1153" s="1"/>
      <c r="D1153" s="1"/>
      <c r="E1153" s="1"/>
      <c r="F1153" s="1"/>
      <c r="G1153" s="1"/>
      <c r="H1153" s="1"/>
      <c r="I1153" s="1"/>
      <c r="J1153" s="1"/>
      <c r="K1153" s="2"/>
    </row>
    <row r="1154" spans="2:11" x14ac:dyDescent="0.25">
      <c r="B1154" s="1"/>
      <c r="C1154" s="1"/>
      <c r="D1154" s="1"/>
      <c r="E1154" s="1"/>
      <c r="F1154" s="1"/>
      <c r="G1154" s="1"/>
      <c r="H1154" s="1"/>
      <c r="I1154" s="1"/>
      <c r="J1154" s="1"/>
      <c r="K1154" s="2"/>
    </row>
    <row r="1155" spans="2:11" x14ac:dyDescent="0.25">
      <c r="B1155" s="1"/>
      <c r="C1155" s="1"/>
      <c r="D1155" s="1"/>
      <c r="E1155" s="1"/>
      <c r="F1155" s="1"/>
      <c r="G1155" s="1"/>
      <c r="H1155" s="1"/>
      <c r="I1155" s="1"/>
      <c r="J1155" s="1"/>
      <c r="K1155" s="2"/>
    </row>
    <row r="1156" spans="2:11" x14ac:dyDescent="0.25">
      <c r="B1156" s="1"/>
      <c r="C1156" s="1"/>
      <c r="D1156" s="1"/>
      <c r="E1156" s="1"/>
      <c r="F1156" s="1"/>
      <c r="G1156" s="1"/>
      <c r="H1156" s="1"/>
      <c r="I1156" s="1"/>
      <c r="J1156" s="1"/>
      <c r="K1156" s="2"/>
    </row>
    <row r="1157" spans="2:11" x14ac:dyDescent="0.25">
      <c r="B1157" s="1"/>
      <c r="C1157" s="1"/>
      <c r="D1157" s="1"/>
      <c r="E1157" s="1"/>
      <c r="F1157" s="1"/>
      <c r="G1157" s="1"/>
      <c r="H1157" s="1"/>
      <c r="I1157" s="1"/>
      <c r="J1157" s="1"/>
      <c r="K1157" s="2"/>
    </row>
    <row r="1158" spans="2:11" x14ac:dyDescent="0.25">
      <c r="B1158" s="1"/>
      <c r="C1158" s="1"/>
      <c r="D1158" s="1"/>
      <c r="E1158" s="1"/>
      <c r="F1158" s="1"/>
      <c r="G1158" s="1"/>
      <c r="H1158" s="1"/>
      <c r="I1158" s="1"/>
      <c r="J1158" s="1"/>
      <c r="K1158" s="2"/>
    </row>
    <row r="1159" spans="2:11" x14ac:dyDescent="0.25">
      <c r="B1159" s="1"/>
      <c r="C1159" s="1"/>
      <c r="D1159" s="1"/>
      <c r="E1159" s="1"/>
      <c r="F1159" s="1"/>
      <c r="G1159" s="1"/>
      <c r="H1159" s="1"/>
      <c r="I1159" s="1"/>
      <c r="J1159" s="1"/>
      <c r="K1159" s="2"/>
    </row>
    <row r="1160" spans="2:11" x14ac:dyDescent="0.25">
      <c r="B1160" s="1"/>
      <c r="C1160" s="1"/>
      <c r="D1160" s="1"/>
      <c r="E1160" s="1"/>
      <c r="F1160" s="1"/>
      <c r="G1160" s="1"/>
      <c r="H1160" s="1"/>
      <c r="I1160" s="1"/>
      <c r="J1160" s="1"/>
      <c r="K1160" s="2"/>
    </row>
    <row r="1161" spans="2:11" x14ac:dyDescent="0.25">
      <c r="B1161" s="1"/>
      <c r="C1161" s="1"/>
      <c r="D1161" s="1"/>
      <c r="E1161" s="1"/>
      <c r="F1161" s="1"/>
      <c r="G1161" s="1"/>
      <c r="H1161" s="1"/>
      <c r="I1161" s="1"/>
      <c r="J1161" s="1"/>
      <c r="K1161" s="2"/>
    </row>
    <row r="1162" spans="2:11" x14ac:dyDescent="0.25">
      <c r="B1162" s="1"/>
      <c r="C1162" s="1"/>
      <c r="D1162" s="1"/>
      <c r="E1162" s="1"/>
      <c r="F1162" s="1"/>
      <c r="G1162" s="1"/>
      <c r="H1162" s="1"/>
      <c r="I1162" s="1"/>
      <c r="J1162" s="1"/>
      <c r="K1162" s="2"/>
    </row>
    <row r="1163" spans="2:11" x14ac:dyDescent="0.25">
      <c r="B1163" s="1"/>
      <c r="C1163" s="1"/>
      <c r="D1163" s="1"/>
      <c r="E1163" s="1"/>
      <c r="F1163" s="1"/>
      <c r="G1163" s="1"/>
      <c r="H1163" s="1"/>
      <c r="I1163" s="1"/>
      <c r="J1163" s="1"/>
      <c r="K1163" s="2"/>
    </row>
    <row r="1164" spans="2:11" x14ac:dyDescent="0.25">
      <c r="B1164" s="1"/>
      <c r="C1164" s="1"/>
      <c r="D1164" s="1"/>
      <c r="E1164" s="1"/>
      <c r="F1164" s="1"/>
      <c r="G1164" s="1"/>
      <c r="H1164" s="1"/>
      <c r="I1164" s="1"/>
      <c r="J1164" s="1"/>
      <c r="K1164" s="2"/>
    </row>
    <row r="1165" spans="2:11" x14ac:dyDescent="0.25">
      <c r="B1165" s="1"/>
      <c r="C1165" s="1"/>
      <c r="D1165" s="1"/>
      <c r="E1165" s="1"/>
      <c r="F1165" s="1"/>
      <c r="G1165" s="1"/>
      <c r="H1165" s="1"/>
      <c r="I1165" s="1"/>
      <c r="J1165" s="1"/>
      <c r="K1165" s="2"/>
    </row>
    <row r="1166" spans="2:11" x14ac:dyDescent="0.25">
      <c r="B1166" s="1"/>
      <c r="C1166" s="1"/>
      <c r="D1166" s="1"/>
      <c r="E1166" s="1"/>
      <c r="F1166" s="1"/>
      <c r="G1166" s="1"/>
      <c r="H1166" s="1"/>
      <c r="I1166" s="1"/>
      <c r="J1166" s="1"/>
      <c r="K1166" s="2"/>
    </row>
    <row r="1167" spans="2:11" x14ac:dyDescent="0.25">
      <c r="B1167" s="1"/>
      <c r="C1167" s="1"/>
      <c r="D1167" s="1"/>
      <c r="E1167" s="1"/>
      <c r="F1167" s="1"/>
      <c r="G1167" s="1"/>
      <c r="H1167" s="1"/>
      <c r="I1167" s="1"/>
      <c r="J1167" s="1"/>
      <c r="K1167" s="2"/>
    </row>
    <row r="1168" spans="2:11" x14ac:dyDescent="0.25">
      <c r="B1168" s="1"/>
      <c r="C1168" s="1"/>
      <c r="D1168" s="1"/>
      <c r="E1168" s="1"/>
      <c r="F1168" s="1"/>
      <c r="G1168" s="1"/>
      <c r="H1168" s="1"/>
      <c r="I1168" s="1"/>
      <c r="J1168" s="1"/>
      <c r="K1168" s="2"/>
    </row>
    <row r="1169" spans="2:11" x14ac:dyDescent="0.25">
      <c r="B1169" s="1"/>
      <c r="C1169" s="1"/>
      <c r="D1169" s="1"/>
      <c r="E1169" s="1"/>
      <c r="F1169" s="1"/>
      <c r="G1169" s="1"/>
      <c r="H1169" s="1"/>
      <c r="I1169" s="1"/>
      <c r="J1169" s="1"/>
      <c r="K1169" s="2"/>
    </row>
    <row r="1170" spans="2:11" x14ac:dyDescent="0.25">
      <c r="B1170" s="1"/>
      <c r="C1170" s="1"/>
      <c r="D1170" s="1"/>
      <c r="E1170" s="1"/>
      <c r="F1170" s="1"/>
      <c r="G1170" s="1"/>
      <c r="H1170" s="1"/>
      <c r="I1170" s="1"/>
      <c r="J1170" s="1"/>
      <c r="K1170" s="2"/>
    </row>
    <row r="1171" spans="2:11" x14ac:dyDescent="0.25">
      <c r="B1171" s="1"/>
      <c r="C1171" s="1"/>
      <c r="D1171" s="1"/>
      <c r="E1171" s="1"/>
      <c r="F1171" s="1"/>
      <c r="G1171" s="1"/>
      <c r="H1171" s="1"/>
      <c r="I1171" s="1"/>
      <c r="J1171" s="1"/>
      <c r="K1171" s="2"/>
    </row>
    <row r="1172" spans="2:11" x14ac:dyDescent="0.25">
      <c r="B1172" s="1"/>
      <c r="C1172" s="1"/>
      <c r="D1172" s="1"/>
      <c r="E1172" s="1"/>
      <c r="F1172" s="1"/>
      <c r="G1172" s="1"/>
      <c r="H1172" s="1"/>
      <c r="I1172" s="1"/>
      <c r="J1172" s="1"/>
      <c r="K1172" s="2"/>
    </row>
    <row r="1173" spans="2:11" x14ac:dyDescent="0.25">
      <c r="B1173" s="1"/>
      <c r="C1173" s="1"/>
      <c r="D1173" s="1"/>
      <c r="E1173" s="1"/>
      <c r="F1173" s="1"/>
      <c r="G1173" s="1"/>
      <c r="H1173" s="1"/>
      <c r="I1173" s="1"/>
      <c r="J1173" s="1"/>
      <c r="K1173" s="2"/>
    </row>
    <row r="1174" spans="2:11" x14ac:dyDescent="0.25">
      <c r="B1174" s="1"/>
      <c r="C1174" s="1"/>
      <c r="D1174" s="1"/>
      <c r="E1174" s="1"/>
      <c r="F1174" s="1"/>
      <c r="G1174" s="1"/>
      <c r="H1174" s="1"/>
      <c r="I1174" s="1"/>
      <c r="J1174" s="1"/>
      <c r="K1174" s="2"/>
    </row>
    <row r="1175" spans="2:11" x14ac:dyDescent="0.25">
      <c r="B1175" s="1"/>
      <c r="C1175" s="1"/>
      <c r="D1175" s="1"/>
      <c r="E1175" s="1"/>
      <c r="F1175" s="1"/>
      <c r="G1175" s="1"/>
      <c r="H1175" s="1"/>
      <c r="I1175" s="1"/>
      <c r="J1175" s="1"/>
      <c r="K1175" s="2"/>
    </row>
    <row r="1176" spans="2:11" x14ac:dyDescent="0.25">
      <c r="B1176" s="1"/>
      <c r="C1176" s="1"/>
      <c r="D1176" s="1"/>
      <c r="E1176" s="1"/>
      <c r="F1176" s="1"/>
      <c r="G1176" s="1"/>
      <c r="H1176" s="1"/>
      <c r="I1176" s="1"/>
      <c r="J1176" s="1"/>
      <c r="K1176" s="2"/>
    </row>
    <row r="1177" spans="2:11" x14ac:dyDescent="0.25">
      <c r="B1177" s="1"/>
      <c r="C1177" s="1"/>
      <c r="D1177" s="1"/>
      <c r="E1177" s="1"/>
      <c r="F1177" s="1"/>
      <c r="G1177" s="1"/>
      <c r="H1177" s="1"/>
      <c r="I1177" s="1"/>
      <c r="J1177" s="1"/>
      <c r="K1177" s="2"/>
    </row>
    <row r="1178" spans="2:11" x14ac:dyDescent="0.25">
      <c r="B1178" s="1"/>
      <c r="C1178" s="1"/>
      <c r="D1178" s="1"/>
      <c r="E1178" s="1"/>
      <c r="F1178" s="1"/>
      <c r="G1178" s="1"/>
      <c r="H1178" s="1"/>
      <c r="I1178" s="1"/>
      <c r="J1178" s="1"/>
      <c r="K1178" s="2"/>
    </row>
    <row r="1179" spans="2:11" x14ac:dyDescent="0.25">
      <c r="B1179" s="1"/>
      <c r="C1179" s="1"/>
      <c r="D1179" s="1"/>
      <c r="E1179" s="1"/>
      <c r="F1179" s="1"/>
      <c r="G1179" s="1"/>
      <c r="H1179" s="1"/>
      <c r="I1179" s="1"/>
      <c r="J1179" s="1"/>
      <c r="K1179" s="2"/>
    </row>
    <row r="1180" spans="2:11" x14ac:dyDescent="0.25">
      <c r="B1180" s="1"/>
      <c r="C1180" s="1"/>
      <c r="D1180" s="1"/>
      <c r="E1180" s="1"/>
      <c r="F1180" s="1"/>
      <c r="G1180" s="1"/>
      <c r="H1180" s="1"/>
      <c r="I1180" s="1"/>
      <c r="J1180" s="1"/>
      <c r="K1180" s="2"/>
    </row>
    <row r="1181" spans="2:11" x14ac:dyDescent="0.25">
      <c r="B1181" s="1"/>
      <c r="C1181" s="1"/>
      <c r="D1181" s="1"/>
      <c r="E1181" s="1"/>
      <c r="F1181" s="1"/>
      <c r="G1181" s="1"/>
      <c r="H1181" s="1"/>
      <c r="I1181" s="1"/>
      <c r="J1181" s="1"/>
      <c r="K1181" s="2"/>
    </row>
    <row r="1182" spans="2:11" x14ac:dyDescent="0.25">
      <c r="B1182" s="1"/>
      <c r="C1182" s="1"/>
      <c r="D1182" s="1"/>
      <c r="E1182" s="1"/>
      <c r="F1182" s="1"/>
      <c r="G1182" s="1"/>
      <c r="H1182" s="1"/>
      <c r="I1182" s="1"/>
      <c r="J1182" s="1"/>
      <c r="K1182" s="2"/>
    </row>
    <row r="1183" spans="2:11" x14ac:dyDescent="0.25">
      <c r="B1183" s="1"/>
      <c r="C1183" s="1"/>
      <c r="D1183" s="1"/>
      <c r="E1183" s="1"/>
      <c r="F1183" s="1"/>
      <c r="G1183" s="1"/>
      <c r="H1183" s="1"/>
      <c r="I1183" s="1"/>
      <c r="J1183" s="1"/>
      <c r="K1183" s="2"/>
    </row>
    <row r="1184" spans="2:11" x14ac:dyDescent="0.25">
      <c r="B1184" s="1"/>
      <c r="C1184" s="1"/>
      <c r="D1184" s="1"/>
      <c r="E1184" s="1"/>
      <c r="F1184" s="1"/>
      <c r="G1184" s="1"/>
      <c r="H1184" s="1"/>
      <c r="I1184" s="1"/>
      <c r="J1184" s="1"/>
      <c r="K1184" s="2"/>
    </row>
    <row r="1185" spans="2:11" x14ac:dyDescent="0.25">
      <c r="B1185" s="1"/>
      <c r="C1185" s="1"/>
      <c r="D1185" s="1"/>
      <c r="E1185" s="1"/>
      <c r="F1185" s="1"/>
      <c r="G1185" s="1"/>
      <c r="H1185" s="1"/>
      <c r="I1185" s="1"/>
      <c r="J1185" s="1"/>
      <c r="K1185" s="2"/>
    </row>
    <row r="1186" spans="2:11" x14ac:dyDescent="0.25">
      <c r="B1186" s="1"/>
      <c r="C1186" s="1"/>
      <c r="D1186" s="1"/>
      <c r="E1186" s="1"/>
      <c r="F1186" s="1"/>
      <c r="G1186" s="1"/>
      <c r="H1186" s="1"/>
      <c r="I1186" s="1"/>
      <c r="J1186" s="1"/>
      <c r="K1186" s="2"/>
    </row>
    <row r="1187" spans="2:11" x14ac:dyDescent="0.25">
      <c r="B1187" s="1"/>
      <c r="C1187" s="1"/>
      <c r="D1187" s="1"/>
      <c r="E1187" s="1"/>
      <c r="F1187" s="1"/>
      <c r="G1187" s="1"/>
      <c r="H1187" s="1"/>
      <c r="I1187" s="1"/>
      <c r="J1187" s="1"/>
      <c r="K1187" s="2"/>
    </row>
    <row r="1188" spans="2:11" x14ac:dyDescent="0.25">
      <c r="B1188" s="1"/>
      <c r="C1188" s="1"/>
      <c r="D1188" s="1"/>
      <c r="E1188" s="1"/>
      <c r="F1188" s="1"/>
      <c r="G1188" s="1"/>
      <c r="H1188" s="1"/>
      <c r="I1188" s="1"/>
      <c r="J1188" s="1"/>
      <c r="K1188" s="2"/>
    </row>
    <row r="1189" spans="2:11" x14ac:dyDescent="0.25">
      <c r="B1189" s="1"/>
      <c r="C1189" s="1"/>
      <c r="D1189" s="1"/>
      <c r="E1189" s="1"/>
      <c r="F1189" s="1"/>
      <c r="G1189" s="1"/>
      <c r="H1189" s="1"/>
      <c r="I1189" s="1"/>
      <c r="J1189" s="1"/>
      <c r="K1189" s="2"/>
    </row>
    <row r="1190" spans="2:11" x14ac:dyDescent="0.25">
      <c r="B1190" s="1"/>
      <c r="C1190" s="1"/>
      <c r="D1190" s="1"/>
      <c r="E1190" s="1"/>
      <c r="F1190" s="1"/>
      <c r="G1190" s="1"/>
      <c r="H1190" s="1"/>
      <c r="I1190" s="1"/>
      <c r="J1190" s="1"/>
      <c r="K1190" s="2"/>
    </row>
    <row r="1191" spans="2:11" x14ac:dyDescent="0.25">
      <c r="B1191" s="1"/>
      <c r="C1191" s="1"/>
      <c r="D1191" s="1"/>
      <c r="E1191" s="1"/>
      <c r="F1191" s="1"/>
      <c r="G1191" s="1"/>
      <c r="H1191" s="1"/>
      <c r="I1191" s="1"/>
      <c r="J1191" s="1"/>
      <c r="K1191" s="2"/>
    </row>
    <row r="1192" spans="2:11" x14ac:dyDescent="0.25">
      <c r="B1192" s="1"/>
      <c r="C1192" s="1"/>
      <c r="D1192" s="1"/>
      <c r="E1192" s="1"/>
      <c r="F1192" s="1"/>
      <c r="G1192" s="1"/>
      <c r="H1192" s="1"/>
      <c r="I1192" s="1"/>
      <c r="J1192" s="1"/>
      <c r="K1192" s="2"/>
    </row>
    <row r="1193" spans="2:11" x14ac:dyDescent="0.25">
      <c r="B1193" s="1"/>
      <c r="C1193" s="1"/>
      <c r="D1193" s="1"/>
      <c r="E1193" s="1"/>
      <c r="F1193" s="1"/>
      <c r="G1193" s="1"/>
      <c r="H1193" s="1"/>
      <c r="I1193" s="1"/>
      <c r="J1193" s="1"/>
      <c r="K1193" s="2"/>
    </row>
    <row r="1194" spans="2:11" x14ac:dyDescent="0.25">
      <c r="B1194" s="1"/>
      <c r="C1194" s="1"/>
      <c r="D1194" s="1"/>
      <c r="E1194" s="1"/>
      <c r="F1194" s="1"/>
      <c r="G1194" s="1"/>
      <c r="H1194" s="1"/>
      <c r="I1194" s="1"/>
      <c r="J1194" s="1"/>
      <c r="K1194" s="2"/>
    </row>
    <row r="1195" spans="2:11" x14ac:dyDescent="0.25">
      <c r="B1195" s="1"/>
      <c r="C1195" s="1"/>
      <c r="D1195" s="1"/>
      <c r="E1195" s="1"/>
      <c r="F1195" s="1"/>
    </row>
    <row r="1196" spans="2:11" x14ac:dyDescent="0.25">
      <c r="B1196" s="1"/>
      <c r="C1196" s="1"/>
      <c r="D1196" s="1"/>
      <c r="E1196" s="1"/>
      <c r="F1196" s="1"/>
    </row>
    <row r="1197" spans="2:11" x14ac:dyDescent="0.25">
      <c r="B1197" s="1"/>
      <c r="C1197" s="1"/>
      <c r="D1197" s="1"/>
      <c r="E1197" s="1"/>
      <c r="F1197" s="1"/>
    </row>
    <row r="1198" spans="2:11" x14ac:dyDescent="0.25">
      <c r="B1198" s="1"/>
      <c r="C1198" s="1"/>
      <c r="D1198" s="1"/>
      <c r="E1198" s="1"/>
      <c r="F1198" s="1"/>
    </row>
    <row r="1199" spans="2:11" x14ac:dyDescent="0.25">
      <c r="B1199" s="1"/>
      <c r="C1199" s="1"/>
      <c r="D1199" s="1"/>
      <c r="E1199" s="1"/>
      <c r="F1199" s="1"/>
    </row>
    <row r="1200" spans="2:11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67"/>
  <sheetViews>
    <sheetView topLeftCell="A289" workbookViewId="0">
      <selection activeCell="B308" sqref="B308:F309"/>
    </sheetView>
  </sheetViews>
  <sheetFormatPr defaultRowHeight="15" x14ac:dyDescent="0.25"/>
  <cols>
    <col min="1" max="1" width="9.140625" customWidth="1"/>
    <col min="2" max="2" width="44.140625" customWidth="1"/>
    <col min="3" max="3" width="17.28515625" customWidth="1"/>
    <col min="4" max="4" width="27.42578125" customWidth="1"/>
    <col min="5" max="5" width="17.85546875" customWidth="1"/>
    <col min="6" max="6" width="52.85546875" customWidth="1"/>
    <col min="7" max="7" width="9.140625" customWidth="1"/>
    <col min="9" max="9" width="11.5703125" customWidth="1"/>
  </cols>
  <sheetData>
    <row r="1" spans="2:9" ht="15.75" x14ac:dyDescent="0.25">
      <c r="B1" s="35" t="s">
        <v>296</v>
      </c>
      <c r="C1" s="36"/>
    </row>
    <row r="2" spans="2:9" ht="15.75" x14ac:dyDescent="0.25">
      <c r="B2" s="35" t="s">
        <v>297</v>
      </c>
      <c r="C2" s="37"/>
    </row>
    <row r="3" spans="2:9" ht="15.75" x14ac:dyDescent="0.25">
      <c r="B3" s="35" t="s">
        <v>298</v>
      </c>
      <c r="C3" s="37"/>
    </row>
    <row r="4" spans="2:9" ht="15.75" x14ac:dyDescent="0.25">
      <c r="B4" s="35"/>
      <c r="C4" s="37"/>
    </row>
    <row r="5" spans="2:9" ht="18.75" x14ac:dyDescent="0.3">
      <c r="B5" s="190" t="s">
        <v>391</v>
      </c>
      <c r="C5" s="191"/>
      <c r="D5" s="191"/>
      <c r="E5" s="191"/>
      <c r="F5" s="191"/>
    </row>
    <row r="6" spans="2:9" x14ac:dyDescent="0.25">
      <c r="I6" s="100"/>
    </row>
    <row r="7" spans="2:9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  <c r="I7" s="100"/>
    </row>
    <row r="8" spans="2:9" x14ac:dyDescent="0.25">
      <c r="B8" s="10"/>
      <c r="C8" s="11"/>
      <c r="D8" s="11"/>
      <c r="E8" s="11"/>
      <c r="F8" s="11"/>
      <c r="G8" s="1"/>
      <c r="H8" s="1"/>
      <c r="I8" s="100"/>
    </row>
    <row r="9" spans="2:9" x14ac:dyDescent="0.25">
      <c r="B9" s="12" t="s">
        <v>3</v>
      </c>
      <c r="C9" s="67"/>
      <c r="D9" s="13"/>
      <c r="E9" s="13"/>
      <c r="F9" s="13"/>
      <c r="I9" s="100"/>
    </row>
    <row r="10" spans="2:9" x14ac:dyDescent="0.25">
      <c r="B10" s="14" t="s">
        <v>126</v>
      </c>
      <c r="C10" s="48">
        <v>29524210204</v>
      </c>
      <c r="D10" s="48" t="s">
        <v>4</v>
      </c>
      <c r="E10" s="42">
        <v>72.430000000000007</v>
      </c>
      <c r="F10" s="16" t="s">
        <v>89</v>
      </c>
      <c r="G10" s="1"/>
      <c r="H10" s="1"/>
      <c r="I10" s="100"/>
    </row>
    <row r="11" spans="2:9" x14ac:dyDescent="0.25">
      <c r="B11" s="17" t="s">
        <v>129</v>
      </c>
      <c r="C11" s="57"/>
      <c r="D11" s="57"/>
      <c r="E11" s="81">
        <v>72.430000000000007</v>
      </c>
      <c r="F11" s="18"/>
      <c r="I11" s="101"/>
    </row>
    <row r="12" spans="2:9" x14ac:dyDescent="0.25">
      <c r="B12" s="14" t="s">
        <v>124</v>
      </c>
      <c r="C12" s="48">
        <v>61977357628</v>
      </c>
      <c r="D12" s="48" t="s">
        <v>125</v>
      </c>
      <c r="E12" s="15">
        <v>38</v>
      </c>
      <c r="F12" s="16" t="s">
        <v>91</v>
      </c>
      <c r="G12" s="1"/>
      <c r="H12" s="1"/>
      <c r="I12" s="102"/>
    </row>
    <row r="13" spans="2:9" x14ac:dyDescent="0.25">
      <c r="B13" s="17" t="s">
        <v>130</v>
      </c>
      <c r="C13" s="57"/>
      <c r="D13" s="57"/>
      <c r="E13" s="80">
        <v>38</v>
      </c>
      <c r="F13" s="18"/>
      <c r="G13" s="1"/>
      <c r="H13" s="1"/>
      <c r="I13" s="102"/>
    </row>
    <row r="14" spans="2:9" x14ac:dyDescent="0.25">
      <c r="B14" s="14" t="s">
        <v>128</v>
      </c>
      <c r="C14" s="77"/>
      <c r="D14" s="77" t="s">
        <v>6</v>
      </c>
      <c r="E14" s="78">
        <v>15.75</v>
      </c>
      <c r="F14" s="79" t="s">
        <v>91</v>
      </c>
      <c r="G14" s="1"/>
      <c r="H14" s="1"/>
      <c r="I14" s="103"/>
    </row>
    <row r="15" spans="2:9" x14ac:dyDescent="0.25">
      <c r="B15" s="14" t="s">
        <v>128</v>
      </c>
      <c r="C15" s="48"/>
      <c r="D15" s="48" t="s">
        <v>6</v>
      </c>
      <c r="E15" s="42">
        <v>31.5</v>
      </c>
      <c r="F15" s="20" t="s">
        <v>91</v>
      </c>
      <c r="G15" s="1"/>
      <c r="H15" s="1"/>
      <c r="I15" s="89"/>
    </row>
    <row r="16" spans="2:9" x14ac:dyDescent="0.25">
      <c r="B16" s="14" t="s">
        <v>128</v>
      </c>
      <c r="C16" s="48"/>
      <c r="D16" s="48" t="s">
        <v>6</v>
      </c>
      <c r="E16" s="42">
        <v>39.380000000000003</v>
      </c>
      <c r="F16" s="20" t="s">
        <v>91</v>
      </c>
      <c r="G16" s="1"/>
      <c r="H16" s="1"/>
      <c r="I16" s="89"/>
    </row>
    <row r="17" spans="2:9" x14ac:dyDescent="0.25">
      <c r="B17" s="14" t="s">
        <v>128</v>
      </c>
      <c r="C17" s="48"/>
      <c r="D17" s="48" t="s">
        <v>6</v>
      </c>
      <c r="E17" s="42">
        <v>23.63</v>
      </c>
      <c r="F17" s="20" t="s">
        <v>91</v>
      </c>
      <c r="G17" s="1"/>
      <c r="H17" s="1"/>
      <c r="I17" s="89"/>
    </row>
    <row r="18" spans="2:9" x14ac:dyDescent="0.25">
      <c r="B18" s="14" t="s">
        <v>128</v>
      </c>
      <c r="C18" s="48"/>
      <c r="D18" s="48" t="s">
        <v>6</v>
      </c>
      <c r="E18" s="42">
        <v>47.25</v>
      </c>
      <c r="F18" s="20" t="s">
        <v>91</v>
      </c>
      <c r="G18" s="1"/>
      <c r="H18" s="1"/>
      <c r="I18" s="89"/>
    </row>
    <row r="19" spans="2:9" x14ac:dyDescent="0.25">
      <c r="B19" s="14" t="s">
        <v>128</v>
      </c>
      <c r="C19" s="48"/>
      <c r="D19" s="48" t="s">
        <v>6</v>
      </c>
      <c r="E19" s="42">
        <v>31.5</v>
      </c>
      <c r="F19" s="20" t="s">
        <v>91</v>
      </c>
      <c r="G19" s="1"/>
      <c r="H19" s="1"/>
      <c r="I19" s="89"/>
    </row>
    <row r="20" spans="2:9" x14ac:dyDescent="0.25">
      <c r="B20" s="14" t="s">
        <v>128</v>
      </c>
      <c r="C20" s="48"/>
      <c r="D20" s="48" t="s">
        <v>6</v>
      </c>
      <c r="E20" s="42">
        <v>15.75</v>
      </c>
      <c r="F20" s="20" t="s">
        <v>91</v>
      </c>
      <c r="G20" s="1"/>
      <c r="H20" s="1"/>
      <c r="I20" s="89"/>
    </row>
    <row r="21" spans="2:9" x14ac:dyDescent="0.25">
      <c r="B21" s="14" t="s">
        <v>128</v>
      </c>
      <c r="C21" s="48"/>
      <c r="D21" s="48" t="s">
        <v>6</v>
      </c>
      <c r="E21" s="42">
        <v>55.13</v>
      </c>
      <c r="F21" s="20" t="s">
        <v>91</v>
      </c>
      <c r="G21" s="1"/>
      <c r="H21" s="1"/>
    </row>
    <row r="22" spans="2:9" x14ac:dyDescent="0.25">
      <c r="B22" s="14" t="s">
        <v>128</v>
      </c>
      <c r="C22" s="48"/>
      <c r="D22" s="48" t="s">
        <v>6</v>
      </c>
      <c r="E22" s="42">
        <v>47.25</v>
      </c>
      <c r="F22" s="20" t="s">
        <v>91</v>
      </c>
      <c r="G22" s="1"/>
      <c r="H22" s="1"/>
    </row>
    <row r="23" spans="2:9" x14ac:dyDescent="0.25">
      <c r="B23" s="14" t="s">
        <v>128</v>
      </c>
      <c r="C23" s="48"/>
      <c r="D23" s="48" t="s">
        <v>6</v>
      </c>
      <c r="E23" s="42">
        <v>23.63</v>
      </c>
      <c r="F23" s="20" t="s">
        <v>91</v>
      </c>
      <c r="G23" s="54"/>
    </row>
    <row r="24" spans="2:9" x14ac:dyDescent="0.25">
      <c r="B24" s="44" t="s">
        <v>128</v>
      </c>
      <c r="C24" s="50"/>
      <c r="D24" s="50" t="s">
        <v>6</v>
      </c>
      <c r="E24" s="43">
        <v>55.13</v>
      </c>
      <c r="F24" s="45" t="s">
        <v>91</v>
      </c>
      <c r="G24" s="54"/>
    </row>
    <row r="25" spans="2:9" x14ac:dyDescent="0.25">
      <c r="B25" s="14" t="s">
        <v>128</v>
      </c>
      <c r="C25" s="49"/>
      <c r="D25" s="48" t="s">
        <v>6</v>
      </c>
      <c r="E25" s="46">
        <v>39.380000000000003</v>
      </c>
      <c r="F25" s="51" t="s">
        <v>314</v>
      </c>
      <c r="G25" s="54"/>
    </row>
    <row r="26" spans="2:9" x14ac:dyDescent="0.25">
      <c r="B26" s="17" t="s">
        <v>132</v>
      </c>
      <c r="C26" s="57"/>
      <c r="D26" s="57"/>
      <c r="E26" s="19">
        <f>SUM(E14:E25)</f>
        <v>425.28</v>
      </c>
      <c r="F26" s="56"/>
      <c r="G26" s="54"/>
    </row>
    <row r="27" spans="2:9" x14ac:dyDescent="0.25">
      <c r="B27" s="14" t="s">
        <v>133</v>
      </c>
      <c r="C27" s="48">
        <v>58353015102</v>
      </c>
      <c r="D27" s="48" t="s">
        <v>4</v>
      </c>
      <c r="E27" s="46">
        <v>128</v>
      </c>
      <c r="F27" s="52" t="s">
        <v>92</v>
      </c>
      <c r="G27" s="54"/>
    </row>
    <row r="28" spans="2:9" x14ac:dyDescent="0.25">
      <c r="B28" s="14" t="s">
        <v>133</v>
      </c>
      <c r="C28" s="48">
        <v>58353015102</v>
      </c>
      <c r="D28" s="48" t="s">
        <v>4</v>
      </c>
      <c r="E28" s="46">
        <v>48</v>
      </c>
      <c r="F28" s="52" t="s">
        <v>92</v>
      </c>
      <c r="G28" s="54"/>
    </row>
    <row r="29" spans="2:9" x14ac:dyDescent="0.25">
      <c r="B29" s="14" t="s">
        <v>133</v>
      </c>
      <c r="C29" s="48">
        <v>58353015102</v>
      </c>
      <c r="D29" s="48" t="s">
        <v>4</v>
      </c>
      <c r="E29" s="46">
        <v>32</v>
      </c>
      <c r="F29" s="52" t="s">
        <v>92</v>
      </c>
      <c r="G29" s="54"/>
    </row>
    <row r="30" spans="2:9" x14ac:dyDescent="0.25">
      <c r="B30" s="14" t="s">
        <v>133</v>
      </c>
      <c r="C30" s="48">
        <v>58353015102</v>
      </c>
      <c r="D30" s="48" t="s">
        <v>4</v>
      </c>
      <c r="E30" s="46">
        <v>192</v>
      </c>
      <c r="F30" s="52" t="s">
        <v>92</v>
      </c>
      <c r="G30" s="54"/>
    </row>
    <row r="31" spans="2:9" x14ac:dyDescent="0.25">
      <c r="B31" s="14" t="s">
        <v>133</v>
      </c>
      <c r="C31" s="48">
        <v>58353015102</v>
      </c>
      <c r="D31" s="48" t="s">
        <v>4</v>
      </c>
      <c r="E31" s="46">
        <v>176</v>
      </c>
      <c r="F31" s="52" t="s">
        <v>92</v>
      </c>
      <c r="G31" s="54"/>
    </row>
    <row r="32" spans="2:9" x14ac:dyDescent="0.25">
      <c r="B32" s="14" t="s">
        <v>133</v>
      </c>
      <c r="C32" s="48">
        <v>58353015102</v>
      </c>
      <c r="D32" s="48" t="s">
        <v>4</v>
      </c>
      <c r="E32" s="46">
        <v>240</v>
      </c>
      <c r="F32" s="52" t="s">
        <v>92</v>
      </c>
      <c r="G32" s="54"/>
    </row>
    <row r="33" spans="2:7" x14ac:dyDescent="0.25">
      <c r="B33" s="14" t="s">
        <v>133</v>
      </c>
      <c r="C33" s="48">
        <v>58353015102</v>
      </c>
      <c r="D33" s="48" t="s">
        <v>4</v>
      </c>
      <c r="E33" s="46">
        <v>48</v>
      </c>
      <c r="F33" s="52" t="s">
        <v>92</v>
      </c>
      <c r="G33" s="54"/>
    </row>
    <row r="34" spans="2:7" x14ac:dyDescent="0.25">
      <c r="B34" s="14" t="s">
        <v>133</v>
      </c>
      <c r="C34" s="48">
        <v>58353015102</v>
      </c>
      <c r="D34" s="48" t="s">
        <v>4</v>
      </c>
      <c r="E34" s="46">
        <v>80</v>
      </c>
      <c r="F34" s="52" t="s">
        <v>92</v>
      </c>
      <c r="G34" s="54"/>
    </row>
    <row r="35" spans="2:7" x14ac:dyDescent="0.25">
      <c r="B35" s="14" t="s">
        <v>133</v>
      </c>
      <c r="C35" s="48">
        <v>58353015102</v>
      </c>
      <c r="D35" s="48" t="s">
        <v>4</v>
      </c>
      <c r="E35" s="46">
        <v>112</v>
      </c>
      <c r="F35" s="52" t="s">
        <v>92</v>
      </c>
      <c r="G35" s="54"/>
    </row>
    <row r="36" spans="2:7" x14ac:dyDescent="0.25">
      <c r="B36" s="14" t="s">
        <v>133</v>
      </c>
      <c r="C36" s="48">
        <v>58353015102</v>
      </c>
      <c r="D36" s="48" t="s">
        <v>4</v>
      </c>
      <c r="E36" s="46">
        <v>96</v>
      </c>
      <c r="F36" s="52" t="s">
        <v>92</v>
      </c>
      <c r="G36" s="54"/>
    </row>
    <row r="37" spans="2:7" x14ac:dyDescent="0.25">
      <c r="B37" s="14" t="s">
        <v>133</v>
      </c>
      <c r="C37" s="48">
        <v>58353015102</v>
      </c>
      <c r="D37" s="48" t="s">
        <v>4</v>
      </c>
      <c r="E37" s="46">
        <v>96</v>
      </c>
      <c r="F37" s="52" t="s">
        <v>92</v>
      </c>
      <c r="G37" s="54"/>
    </row>
    <row r="38" spans="2:7" x14ac:dyDescent="0.25">
      <c r="B38" s="14" t="s">
        <v>133</v>
      </c>
      <c r="C38" s="48">
        <v>58353015102</v>
      </c>
      <c r="D38" s="48" t="s">
        <v>4</v>
      </c>
      <c r="E38" s="46">
        <v>32</v>
      </c>
      <c r="F38" s="52" t="s">
        <v>92</v>
      </c>
      <c r="G38" s="54"/>
    </row>
    <row r="39" spans="2:7" x14ac:dyDescent="0.25">
      <c r="B39" s="14" t="s">
        <v>133</v>
      </c>
      <c r="C39" s="48">
        <v>58353015102</v>
      </c>
      <c r="D39" s="48" t="s">
        <v>4</v>
      </c>
      <c r="E39" s="46">
        <v>80</v>
      </c>
      <c r="F39" s="52" t="s">
        <v>92</v>
      </c>
      <c r="G39" s="54"/>
    </row>
    <row r="40" spans="2:7" x14ac:dyDescent="0.25">
      <c r="B40" s="14" t="s">
        <v>133</v>
      </c>
      <c r="C40" s="48">
        <v>58353015102</v>
      </c>
      <c r="D40" s="48" t="s">
        <v>4</v>
      </c>
      <c r="E40" s="46">
        <v>48</v>
      </c>
      <c r="F40" s="52" t="s">
        <v>92</v>
      </c>
      <c r="G40" s="54"/>
    </row>
    <row r="41" spans="2:7" x14ac:dyDescent="0.25">
      <c r="B41" s="14" t="s">
        <v>133</v>
      </c>
      <c r="C41" s="48">
        <v>58353015102</v>
      </c>
      <c r="D41" s="48" t="s">
        <v>4</v>
      </c>
      <c r="E41" s="46">
        <v>80</v>
      </c>
      <c r="F41" s="52" t="s">
        <v>92</v>
      </c>
      <c r="G41" s="54"/>
    </row>
    <row r="42" spans="2:7" x14ac:dyDescent="0.25">
      <c r="B42" s="14" t="s">
        <v>133</v>
      </c>
      <c r="C42" s="48">
        <v>58353015102</v>
      </c>
      <c r="D42" s="48" t="s">
        <v>4</v>
      </c>
      <c r="E42" s="46">
        <v>64</v>
      </c>
      <c r="F42" s="52" t="s">
        <v>92</v>
      </c>
      <c r="G42" s="54"/>
    </row>
    <row r="43" spans="2:7" x14ac:dyDescent="0.25">
      <c r="B43" s="14" t="s">
        <v>133</v>
      </c>
      <c r="C43" s="48">
        <v>58353015102</v>
      </c>
      <c r="D43" s="48" t="s">
        <v>4</v>
      </c>
      <c r="E43" s="46">
        <v>64</v>
      </c>
      <c r="F43" s="52" t="s">
        <v>92</v>
      </c>
      <c r="G43" s="54"/>
    </row>
    <row r="44" spans="2:7" x14ac:dyDescent="0.25">
      <c r="B44" s="14" t="s">
        <v>133</v>
      </c>
      <c r="C44" s="48">
        <v>58353015102</v>
      </c>
      <c r="D44" s="48" t="s">
        <v>4</v>
      </c>
      <c r="E44" s="46">
        <v>48</v>
      </c>
      <c r="F44" s="52" t="s">
        <v>92</v>
      </c>
      <c r="G44" s="54"/>
    </row>
    <row r="45" spans="2:7" x14ac:dyDescent="0.25">
      <c r="B45" s="14" t="s">
        <v>133</v>
      </c>
      <c r="C45" s="48">
        <v>58353015102</v>
      </c>
      <c r="D45" s="48" t="s">
        <v>4</v>
      </c>
      <c r="E45" s="46">
        <v>96</v>
      </c>
      <c r="F45" s="52" t="s">
        <v>92</v>
      </c>
      <c r="G45" s="54"/>
    </row>
    <row r="46" spans="2:7" x14ac:dyDescent="0.25">
      <c r="B46" s="14" t="s">
        <v>133</v>
      </c>
      <c r="C46" s="48">
        <v>58353015102</v>
      </c>
      <c r="D46" s="48" t="s">
        <v>4</v>
      </c>
      <c r="E46" s="46">
        <v>64</v>
      </c>
      <c r="F46" s="52" t="s">
        <v>92</v>
      </c>
      <c r="G46" s="54"/>
    </row>
    <row r="47" spans="2:7" x14ac:dyDescent="0.25">
      <c r="B47" s="14" t="s">
        <v>133</v>
      </c>
      <c r="C47" s="48">
        <v>58353015102</v>
      </c>
      <c r="D47" s="48" t="s">
        <v>4</v>
      </c>
      <c r="E47" s="46">
        <v>79</v>
      </c>
      <c r="F47" s="52" t="s">
        <v>92</v>
      </c>
      <c r="G47" s="54"/>
    </row>
    <row r="48" spans="2:7" x14ac:dyDescent="0.25">
      <c r="B48" s="14" t="s">
        <v>133</v>
      </c>
      <c r="C48" s="48">
        <v>58353015102</v>
      </c>
      <c r="D48" s="48" t="s">
        <v>4</v>
      </c>
      <c r="E48" s="46">
        <v>240</v>
      </c>
      <c r="F48" s="52" t="s">
        <v>92</v>
      </c>
      <c r="G48" s="54"/>
    </row>
    <row r="49" spans="2:7" x14ac:dyDescent="0.25">
      <c r="B49" s="14" t="s">
        <v>133</v>
      </c>
      <c r="C49" s="48">
        <v>58353015102</v>
      </c>
      <c r="D49" s="48" t="s">
        <v>4</v>
      </c>
      <c r="E49" s="46">
        <v>192</v>
      </c>
      <c r="F49" s="52" t="s">
        <v>92</v>
      </c>
      <c r="G49" s="54"/>
    </row>
    <row r="50" spans="2:7" x14ac:dyDescent="0.25">
      <c r="B50" s="14" t="s">
        <v>133</v>
      </c>
      <c r="C50" s="48">
        <v>58353015102</v>
      </c>
      <c r="D50" s="48" t="s">
        <v>4</v>
      </c>
      <c r="E50" s="46">
        <v>48</v>
      </c>
      <c r="F50" s="52" t="s">
        <v>92</v>
      </c>
      <c r="G50" s="54"/>
    </row>
    <row r="51" spans="2:7" x14ac:dyDescent="0.25">
      <c r="B51" s="14" t="s">
        <v>133</v>
      </c>
      <c r="C51" s="48">
        <v>58353015102</v>
      </c>
      <c r="D51" s="48" t="s">
        <v>4</v>
      </c>
      <c r="E51" s="46">
        <v>64</v>
      </c>
      <c r="F51" s="52" t="s">
        <v>92</v>
      </c>
      <c r="G51" s="54"/>
    </row>
    <row r="52" spans="2:7" x14ac:dyDescent="0.25">
      <c r="B52" s="14" t="s">
        <v>133</v>
      </c>
      <c r="C52" s="48">
        <v>58353015102</v>
      </c>
      <c r="D52" s="48" t="s">
        <v>4</v>
      </c>
      <c r="E52" s="46">
        <v>32</v>
      </c>
      <c r="F52" s="52" t="s">
        <v>92</v>
      </c>
      <c r="G52" s="54"/>
    </row>
    <row r="53" spans="2:7" x14ac:dyDescent="0.25">
      <c r="B53" s="14" t="s">
        <v>133</v>
      </c>
      <c r="C53" s="48">
        <v>58353015102</v>
      </c>
      <c r="D53" s="48" t="s">
        <v>4</v>
      </c>
      <c r="E53" s="46">
        <v>192</v>
      </c>
      <c r="F53" s="52" t="s">
        <v>92</v>
      </c>
      <c r="G53" s="54"/>
    </row>
    <row r="54" spans="2:7" x14ac:dyDescent="0.25">
      <c r="B54" s="17" t="s">
        <v>134</v>
      </c>
      <c r="C54" s="57"/>
      <c r="D54" s="57"/>
      <c r="E54" s="83">
        <f>SUM(E27:E53)</f>
        <v>2671</v>
      </c>
      <c r="F54" s="84"/>
      <c r="G54" s="54"/>
    </row>
    <row r="55" spans="2:7" x14ac:dyDescent="0.25">
      <c r="B55" s="14" t="s">
        <v>135</v>
      </c>
      <c r="C55" s="48">
        <v>88688490939</v>
      </c>
      <c r="D55" s="48" t="s">
        <v>5</v>
      </c>
      <c r="E55" s="46">
        <v>325</v>
      </c>
      <c r="F55" s="16" t="s">
        <v>93</v>
      </c>
      <c r="G55" s="54"/>
    </row>
    <row r="56" spans="2:7" x14ac:dyDescent="0.25">
      <c r="B56" s="17" t="s">
        <v>136</v>
      </c>
      <c r="C56" s="57"/>
      <c r="D56" s="57"/>
      <c r="E56" s="55">
        <v>325</v>
      </c>
      <c r="F56" s="56"/>
      <c r="G56" s="54"/>
    </row>
    <row r="57" spans="2:7" x14ac:dyDescent="0.25">
      <c r="B57" s="14" t="s">
        <v>139</v>
      </c>
      <c r="C57" s="48">
        <v>41180825241</v>
      </c>
      <c r="D57" s="48" t="s">
        <v>5</v>
      </c>
      <c r="E57" s="46">
        <v>416</v>
      </c>
      <c r="F57" s="16" t="s">
        <v>90</v>
      </c>
      <c r="G57" s="54"/>
    </row>
    <row r="58" spans="2:7" x14ac:dyDescent="0.25">
      <c r="B58" s="14" t="s">
        <v>139</v>
      </c>
      <c r="C58" s="48">
        <v>41180825241</v>
      </c>
      <c r="D58" s="48" t="s">
        <v>5</v>
      </c>
      <c r="E58" s="46">
        <v>225</v>
      </c>
      <c r="F58" s="107" t="s">
        <v>90</v>
      </c>
      <c r="G58" s="54"/>
    </row>
    <row r="59" spans="2:7" x14ac:dyDescent="0.25">
      <c r="B59" s="14" t="s">
        <v>139</v>
      </c>
      <c r="C59" s="48">
        <v>41180825241</v>
      </c>
      <c r="D59" s="48" t="s">
        <v>5</v>
      </c>
      <c r="E59" s="46">
        <v>1550</v>
      </c>
      <c r="F59" s="107" t="s">
        <v>90</v>
      </c>
      <c r="G59" s="54"/>
    </row>
    <row r="60" spans="2:7" x14ac:dyDescent="0.25">
      <c r="B60" s="17" t="s">
        <v>143</v>
      </c>
      <c r="C60" s="57"/>
      <c r="D60" s="57"/>
      <c r="E60" s="19">
        <f>SUM(E57:E59)</f>
        <v>2191</v>
      </c>
      <c r="F60" s="84"/>
      <c r="G60" s="54"/>
    </row>
    <row r="61" spans="2:7" x14ac:dyDescent="0.25">
      <c r="B61" s="14" t="s">
        <v>142</v>
      </c>
      <c r="C61" s="48">
        <v>59369289798</v>
      </c>
      <c r="D61" s="48" t="s">
        <v>5</v>
      </c>
      <c r="E61" s="71">
        <v>707.07</v>
      </c>
      <c r="F61" s="107" t="s">
        <v>91</v>
      </c>
      <c r="G61" s="54"/>
    </row>
    <row r="62" spans="2:7" x14ac:dyDescent="0.25">
      <c r="B62" s="14" t="s">
        <v>142</v>
      </c>
      <c r="C62" s="48">
        <v>59369289798</v>
      </c>
      <c r="D62" s="48" t="s">
        <v>5</v>
      </c>
      <c r="E62" s="71">
        <v>1080.81</v>
      </c>
      <c r="F62" s="107" t="s">
        <v>91</v>
      </c>
      <c r="G62" s="54"/>
    </row>
    <row r="63" spans="2:7" x14ac:dyDescent="0.25">
      <c r="B63" s="14" t="s">
        <v>142</v>
      </c>
      <c r="C63" s="48">
        <v>59369289798</v>
      </c>
      <c r="D63" s="48" t="s">
        <v>5</v>
      </c>
      <c r="E63" s="71">
        <v>1180.26</v>
      </c>
      <c r="F63" s="107" t="s">
        <v>91</v>
      </c>
      <c r="G63" s="54"/>
    </row>
    <row r="64" spans="2:7" x14ac:dyDescent="0.25">
      <c r="B64" s="17" t="s">
        <v>144</v>
      </c>
      <c r="C64" s="57"/>
      <c r="D64" s="57"/>
      <c r="E64" s="19">
        <f>SUM(E61:E63)</f>
        <v>2968.1400000000003</v>
      </c>
      <c r="F64" s="84"/>
      <c r="G64" s="54"/>
    </row>
    <row r="65" spans="2:7" x14ac:dyDescent="0.25">
      <c r="B65" s="14" t="s">
        <v>111</v>
      </c>
      <c r="C65" s="48">
        <v>71642207963</v>
      </c>
      <c r="D65" s="48" t="s">
        <v>4</v>
      </c>
      <c r="E65" s="85">
        <v>31.2</v>
      </c>
      <c r="F65" s="107" t="s">
        <v>100</v>
      </c>
      <c r="G65" s="54"/>
    </row>
    <row r="66" spans="2:7" x14ac:dyDescent="0.25">
      <c r="B66" s="17" t="s">
        <v>145</v>
      </c>
      <c r="C66" s="57"/>
      <c r="D66" s="57"/>
      <c r="E66" s="86">
        <v>31.2</v>
      </c>
      <c r="F66" s="108"/>
      <c r="G66" s="54"/>
    </row>
    <row r="67" spans="2:7" x14ac:dyDescent="0.25">
      <c r="B67" s="14" t="s">
        <v>147</v>
      </c>
      <c r="C67" s="48">
        <v>16101766338</v>
      </c>
      <c r="D67" s="48" t="s">
        <v>5</v>
      </c>
      <c r="E67" s="71">
        <v>278.70999999999998</v>
      </c>
      <c r="F67" s="107" t="s">
        <v>90</v>
      </c>
      <c r="G67" s="54"/>
    </row>
    <row r="68" spans="2:7" x14ac:dyDescent="0.25">
      <c r="B68" s="17" t="s">
        <v>149</v>
      </c>
      <c r="C68" s="57"/>
      <c r="D68" s="57"/>
      <c r="E68" s="86">
        <v>278.70999999999998</v>
      </c>
      <c r="F68" s="108"/>
      <c r="G68" s="54"/>
    </row>
    <row r="69" spans="2:7" x14ac:dyDescent="0.25">
      <c r="B69" s="28" t="s">
        <v>389</v>
      </c>
      <c r="C69" s="49" t="s">
        <v>381</v>
      </c>
      <c r="D69" s="49" t="s">
        <v>381</v>
      </c>
      <c r="E69" s="104">
        <v>100.43</v>
      </c>
      <c r="F69" s="109" t="s">
        <v>336</v>
      </c>
      <c r="G69" s="54"/>
    </row>
    <row r="70" spans="2:7" x14ac:dyDescent="0.25">
      <c r="B70" s="105" t="s">
        <v>390</v>
      </c>
      <c r="C70" s="105"/>
      <c r="D70" s="105"/>
      <c r="E70" s="106">
        <v>100.43</v>
      </c>
      <c r="F70" s="110"/>
      <c r="G70" s="54"/>
    </row>
    <row r="71" spans="2:7" x14ac:dyDescent="0.25">
      <c r="B71" s="14" t="s">
        <v>146</v>
      </c>
      <c r="C71" s="48">
        <v>83598114879</v>
      </c>
      <c r="D71" s="48" t="s">
        <v>5</v>
      </c>
      <c r="E71" s="46">
        <v>88.5</v>
      </c>
      <c r="F71" s="16" t="s">
        <v>91</v>
      </c>
      <c r="G71" s="54"/>
    </row>
    <row r="72" spans="2:7" x14ac:dyDescent="0.25">
      <c r="B72" s="14" t="s">
        <v>146</v>
      </c>
      <c r="C72" s="48">
        <v>83598114879</v>
      </c>
      <c r="D72" s="48" t="s">
        <v>5</v>
      </c>
      <c r="E72" s="46">
        <v>19.5</v>
      </c>
      <c r="F72" s="16" t="s">
        <v>91</v>
      </c>
      <c r="G72" s="54"/>
    </row>
    <row r="73" spans="2:7" x14ac:dyDescent="0.25">
      <c r="B73" s="14" t="s">
        <v>146</v>
      </c>
      <c r="C73" s="48">
        <v>83598114879</v>
      </c>
      <c r="D73" s="48" t="s">
        <v>5</v>
      </c>
      <c r="E73" s="46">
        <v>108</v>
      </c>
      <c r="F73" s="16" t="s">
        <v>91</v>
      </c>
      <c r="G73" s="54"/>
    </row>
    <row r="74" spans="2:7" x14ac:dyDescent="0.25">
      <c r="B74" s="14" t="s">
        <v>146</v>
      </c>
      <c r="C74" s="48">
        <v>83598114879</v>
      </c>
      <c r="D74" s="48" t="s">
        <v>5</v>
      </c>
      <c r="E74" s="46">
        <v>49.2</v>
      </c>
      <c r="F74" s="16" t="s">
        <v>91</v>
      </c>
      <c r="G74" s="54"/>
    </row>
    <row r="75" spans="2:7" x14ac:dyDescent="0.25">
      <c r="B75" s="14" t="s">
        <v>146</v>
      </c>
      <c r="C75" s="48">
        <v>83598114879</v>
      </c>
      <c r="D75" s="48" t="s">
        <v>5</v>
      </c>
      <c r="E75" s="46">
        <v>61.5</v>
      </c>
      <c r="F75" s="16" t="s">
        <v>91</v>
      </c>
      <c r="G75" s="54"/>
    </row>
    <row r="76" spans="2:7" x14ac:dyDescent="0.25">
      <c r="B76" s="14" t="s">
        <v>146</v>
      </c>
      <c r="C76" s="48">
        <v>83598114879</v>
      </c>
      <c r="D76" s="48" t="s">
        <v>5</v>
      </c>
      <c r="E76" s="46">
        <v>16.399999999999999</v>
      </c>
      <c r="F76" s="16" t="s">
        <v>91</v>
      </c>
      <c r="G76" s="54"/>
    </row>
    <row r="77" spans="2:7" x14ac:dyDescent="0.25">
      <c r="B77" s="14" t="s">
        <v>146</v>
      </c>
      <c r="C77" s="48">
        <v>83598114879</v>
      </c>
      <c r="D77" s="48" t="s">
        <v>5</v>
      </c>
      <c r="E77" s="46">
        <v>4.88</v>
      </c>
      <c r="F77" s="16" t="s">
        <v>91</v>
      </c>
      <c r="G77" s="54"/>
    </row>
    <row r="78" spans="2:7" x14ac:dyDescent="0.25">
      <c r="B78" s="14" t="s">
        <v>146</v>
      </c>
      <c r="C78" s="48">
        <v>83598114879</v>
      </c>
      <c r="D78" s="48" t="s">
        <v>5</v>
      </c>
      <c r="E78" s="46">
        <v>34.5</v>
      </c>
      <c r="F78" s="16" t="s">
        <v>91</v>
      </c>
      <c r="G78" s="54"/>
    </row>
    <row r="79" spans="2:7" x14ac:dyDescent="0.25">
      <c r="B79" s="14" t="s">
        <v>146</v>
      </c>
      <c r="C79" s="48">
        <v>83598114879</v>
      </c>
      <c r="D79" s="48" t="s">
        <v>5</v>
      </c>
      <c r="E79" s="46">
        <v>69</v>
      </c>
      <c r="F79" s="16" t="s">
        <v>91</v>
      </c>
      <c r="G79" s="54"/>
    </row>
    <row r="80" spans="2:7" x14ac:dyDescent="0.25">
      <c r="B80" s="14" t="s">
        <v>146</v>
      </c>
      <c r="C80" s="48">
        <v>83598114879</v>
      </c>
      <c r="D80" s="48" t="s">
        <v>5</v>
      </c>
      <c r="E80" s="46">
        <v>69</v>
      </c>
      <c r="F80" s="16" t="s">
        <v>91</v>
      </c>
      <c r="G80" s="54"/>
    </row>
    <row r="81" spans="2:7" x14ac:dyDescent="0.25">
      <c r="B81" s="14" t="s">
        <v>146</v>
      </c>
      <c r="C81" s="48">
        <v>83598114879</v>
      </c>
      <c r="D81" s="48" t="s">
        <v>5</v>
      </c>
      <c r="E81" s="46">
        <v>39.380000000000003</v>
      </c>
      <c r="F81" s="16" t="s">
        <v>91</v>
      </c>
      <c r="G81" s="54"/>
    </row>
    <row r="82" spans="2:7" x14ac:dyDescent="0.25">
      <c r="B82" s="14" t="s">
        <v>146</v>
      </c>
      <c r="C82" s="48">
        <v>83598114879</v>
      </c>
      <c r="D82" s="48" t="s">
        <v>5</v>
      </c>
      <c r="E82" s="46">
        <v>34.5</v>
      </c>
      <c r="F82" s="16" t="s">
        <v>91</v>
      </c>
      <c r="G82" s="54"/>
    </row>
    <row r="83" spans="2:7" x14ac:dyDescent="0.25">
      <c r="B83" s="14" t="s">
        <v>146</v>
      </c>
      <c r="C83" s="48">
        <v>83598114879</v>
      </c>
      <c r="D83" s="48" t="s">
        <v>5</v>
      </c>
      <c r="E83" s="46">
        <v>69</v>
      </c>
      <c r="F83" s="16" t="s">
        <v>91</v>
      </c>
      <c r="G83" s="54"/>
    </row>
    <row r="84" spans="2:7" x14ac:dyDescent="0.25">
      <c r="B84" s="14" t="s">
        <v>146</v>
      </c>
      <c r="C84" s="48">
        <v>83598114879</v>
      </c>
      <c r="D84" s="48" t="s">
        <v>5</v>
      </c>
      <c r="E84" s="46">
        <v>705.13</v>
      </c>
      <c r="F84" s="16" t="s">
        <v>91</v>
      </c>
      <c r="G84" s="54"/>
    </row>
    <row r="85" spans="2:7" x14ac:dyDescent="0.25">
      <c r="B85" s="14" t="s">
        <v>146</v>
      </c>
      <c r="C85" s="48">
        <v>83598114879</v>
      </c>
      <c r="D85" s="48" t="s">
        <v>5</v>
      </c>
      <c r="E85" s="46">
        <v>3.9</v>
      </c>
      <c r="F85" s="16" t="s">
        <v>91</v>
      </c>
      <c r="G85" s="54"/>
    </row>
    <row r="86" spans="2:7" x14ac:dyDescent="0.25">
      <c r="B86" s="14" t="s">
        <v>146</v>
      </c>
      <c r="C86" s="48">
        <v>83598114879</v>
      </c>
      <c r="D86" s="48" t="s">
        <v>5</v>
      </c>
      <c r="E86" s="46">
        <v>1414.15</v>
      </c>
      <c r="F86" s="16" t="s">
        <v>91</v>
      </c>
      <c r="G86" s="54"/>
    </row>
    <row r="87" spans="2:7" x14ac:dyDescent="0.25">
      <c r="B87" s="14" t="s">
        <v>146</v>
      </c>
      <c r="C87" s="48">
        <v>83598114879</v>
      </c>
      <c r="D87" s="48" t="s">
        <v>5</v>
      </c>
      <c r="E87" s="46">
        <v>69</v>
      </c>
      <c r="F87" s="16" t="s">
        <v>91</v>
      </c>
      <c r="G87" s="54"/>
    </row>
    <row r="88" spans="2:7" x14ac:dyDescent="0.25">
      <c r="B88" s="14" t="s">
        <v>146</v>
      </c>
      <c r="C88" s="48">
        <v>83598114879</v>
      </c>
      <c r="D88" s="48" t="s">
        <v>5</v>
      </c>
      <c r="E88" s="46">
        <v>1302.6400000000001</v>
      </c>
      <c r="F88" s="16" t="s">
        <v>91</v>
      </c>
      <c r="G88" s="54"/>
    </row>
    <row r="89" spans="2:7" x14ac:dyDescent="0.25">
      <c r="B89" s="58" t="s">
        <v>150</v>
      </c>
      <c r="C89" s="82"/>
      <c r="D89" s="57"/>
      <c r="E89" s="19">
        <f>SUM(E71:E88)</f>
        <v>4158.18</v>
      </c>
      <c r="F89" s="18"/>
      <c r="G89" s="54"/>
    </row>
    <row r="90" spans="2:7" x14ac:dyDescent="0.25">
      <c r="B90" s="14" t="s">
        <v>119</v>
      </c>
      <c r="C90" s="14"/>
      <c r="D90" s="48" t="s">
        <v>5</v>
      </c>
      <c r="E90" s="15">
        <v>32</v>
      </c>
      <c r="F90" s="16" t="s">
        <v>93</v>
      </c>
      <c r="G90" s="54"/>
    </row>
    <row r="91" spans="2:7" x14ac:dyDescent="0.25">
      <c r="B91" s="17" t="s">
        <v>153</v>
      </c>
      <c r="C91" s="18"/>
      <c r="D91" s="18"/>
      <c r="E91" s="22">
        <v>32</v>
      </c>
      <c r="F91" s="18"/>
      <c r="G91" s="54"/>
    </row>
    <row r="92" spans="2:7" x14ac:dyDescent="0.25">
      <c r="B92" s="47" t="s">
        <v>315</v>
      </c>
      <c r="C92" s="49">
        <v>73294314024</v>
      </c>
      <c r="D92" s="49" t="s">
        <v>4</v>
      </c>
      <c r="E92" s="46">
        <v>171.69</v>
      </c>
      <c r="F92" s="16" t="s">
        <v>93</v>
      </c>
      <c r="G92" s="54"/>
    </row>
    <row r="93" spans="2:7" x14ac:dyDescent="0.25">
      <c r="B93" s="61" t="s">
        <v>366</v>
      </c>
      <c r="C93" s="57"/>
      <c r="D93" s="59"/>
      <c r="E93" s="55">
        <v>171.69</v>
      </c>
      <c r="F93" s="18"/>
      <c r="G93" s="54"/>
    </row>
    <row r="94" spans="2:7" x14ac:dyDescent="0.25">
      <c r="B94" s="47" t="s">
        <v>316</v>
      </c>
      <c r="C94" s="49">
        <v>4201603871</v>
      </c>
      <c r="D94" s="49" t="s">
        <v>5</v>
      </c>
      <c r="E94" s="46">
        <v>2148.4499999999998</v>
      </c>
      <c r="F94" s="16" t="s">
        <v>95</v>
      </c>
      <c r="G94" s="54"/>
    </row>
    <row r="95" spans="2:7" x14ac:dyDescent="0.25">
      <c r="B95" s="61" t="s">
        <v>317</v>
      </c>
      <c r="C95" s="57"/>
      <c r="D95" s="57"/>
      <c r="E95" s="55">
        <v>2148.4499999999998</v>
      </c>
      <c r="F95" s="18"/>
      <c r="G95" s="54"/>
    </row>
    <row r="96" spans="2:7" x14ac:dyDescent="0.25">
      <c r="B96" s="14" t="s">
        <v>152</v>
      </c>
      <c r="C96" s="48">
        <v>38812451417</v>
      </c>
      <c r="D96" s="48" t="s">
        <v>5</v>
      </c>
      <c r="E96" s="46">
        <v>1629.34</v>
      </c>
      <c r="F96" s="16" t="s">
        <v>95</v>
      </c>
      <c r="G96" s="54"/>
    </row>
    <row r="97" spans="2:7" x14ac:dyDescent="0.25">
      <c r="B97" s="17" t="s">
        <v>155</v>
      </c>
      <c r="C97" s="59"/>
      <c r="D97" s="59"/>
      <c r="E97" s="55">
        <v>1629.34</v>
      </c>
      <c r="F97" s="18"/>
      <c r="G97" s="54"/>
    </row>
    <row r="98" spans="2:7" x14ac:dyDescent="0.25">
      <c r="B98" s="47" t="s">
        <v>318</v>
      </c>
      <c r="C98" s="49">
        <v>99337670154</v>
      </c>
      <c r="D98" s="49" t="s">
        <v>5</v>
      </c>
      <c r="E98" s="46">
        <v>46.33</v>
      </c>
      <c r="F98" s="16" t="s">
        <v>270</v>
      </c>
      <c r="G98" s="54"/>
    </row>
    <row r="99" spans="2:7" x14ac:dyDescent="0.25">
      <c r="B99" s="47" t="s">
        <v>318</v>
      </c>
      <c r="C99" s="49">
        <v>99337670154</v>
      </c>
      <c r="D99" s="49" t="s">
        <v>5</v>
      </c>
      <c r="E99" s="46">
        <v>97.35</v>
      </c>
      <c r="F99" s="16" t="s">
        <v>270</v>
      </c>
      <c r="G99" s="54"/>
    </row>
    <row r="100" spans="2:7" x14ac:dyDescent="0.25">
      <c r="B100" s="47" t="s">
        <v>318</v>
      </c>
      <c r="C100" s="49">
        <v>99337670154</v>
      </c>
      <c r="D100" s="49" t="s">
        <v>5</v>
      </c>
      <c r="E100" s="46">
        <v>52.45</v>
      </c>
      <c r="F100" s="16" t="s">
        <v>270</v>
      </c>
      <c r="G100" s="54"/>
    </row>
    <row r="101" spans="2:7" x14ac:dyDescent="0.25">
      <c r="B101" s="47" t="s">
        <v>318</v>
      </c>
      <c r="C101" s="49">
        <v>99337670154</v>
      </c>
      <c r="D101" s="49" t="s">
        <v>5</v>
      </c>
      <c r="E101" s="46">
        <v>1918.1</v>
      </c>
      <c r="F101" s="11" t="s">
        <v>320</v>
      </c>
      <c r="G101" s="54"/>
    </row>
    <row r="102" spans="2:7" x14ac:dyDescent="0.25">
      <c r="B102" s="47" t="s">
        <v>318</v>
      </c>
      <c r="C102" s="49">
        <v>99337670154</v>
      </c>
      <c r="D102" s="49" t="s">
        <v>5</v>
      </c>
      <c r="E102" s="46">
        <v>167.25</v>
      </c>
      <c r="F102" s="11" t="s">
        <v>320</v>
      </c>
      <c r="G102" s="54"/>
    </row>
    <row r="103" spans="2:7" x14ac:dyDescent="0.25">
      <c r="B103" s="47" t="s">
        <v>318</v>
      </c>
      <c r="C103" s="49">
        <v>99337670154</v>
      </c>
      <c r="D103" s="49" t="s">
        <v>5</v>
      </c>
      <c r="E103" s="46">
        <v>365.73</v>
      </c>
      <c r="F103" s="11" t="s">
        <v>320</v>
      </c>
      <c r="G103" s="54"/>
    </row>
    <row r="104" spans="2:7" x14ac:dyDescent="0.25">
      <c r="B104" s="47" t="s">
        <v>318</v>
      </c>
      <c r="C104" s="49">
        <v>99337670154</v>
      </c>
      <c r="D104" s="49" t="s">
        <v>5</v>
      </c>
      <c r="E104" s="46">
        <v>1526.25</v>
      </c>
      <c r="F104" s="53" t="s">
        <v>321</v>
      </c>
      <c r="G104" s="54"/>
    </row>
    <row r="105" spans="2:7" x14ac:dyDescent="0.25">
      <c r="B105" s="60" t="s">
        <v>319</v>
      </c>
      <c r="C105" s="57"/>
      <c r="D105" s="18"/>
      <c r="E105" s="19">
        <f>SUM(E98:E104)</f>
        <v>4173.46</v>
      </c>
      <c r="F105" s="18"/>
      <c r="G105" s="54"/>
    </row>
    <row r="106" spans="2:7" x14ac:dyDescent="0.25">
      <c r="B106" s="14" t="s">
        <v>156</v>
      </c>
      <c r="C106" s="48">
        <v>53076189788</v>
      </c>
      <c r="D106" s="48" t="s">
        <v>5</v>
      </c>
      <c r="E106" s="46">
        <v>375</v>
      </c>
      <c r="F106" s="16" t="s">
        <v>93</v>
      </c>
      <c r="G106" s="54"/>
    </row>
    <row r="107" spans="2:7" x14ac:dyDescent="0.25">
      <c r="B107" s="14" t="s">
        <v>156</v>
      </c>
      <c r="C107" s="48">
        <v>53076189788</v>
      </c>
      <c r="D107" s="48" t="s">
        <v>5</v>
      </c>
      <c r="E107" s="46">
        <v>45</v>
      </c>
      <c r="F107" s="16" t="s">
        <v>93</v>
      </c>
      <c r="G107" s="54"/>
    </row>
    <row r="108" spans="2:7" x14ac:dyDescent="0.25">
      <c r="B108" s="14" t="s">
        <v>156</v>
      </c>
      <c r="C108" s="48">
        <v>53076189788</v>
      </c>
      <c r="D108" s="48" t="s">
        <v>5</v>
      </c>
      <c r="E108" s="46">
        <v>195</v>
      </c>
      <c r="F108" s="16" t="s">
        <v>93</v>
      </c>
      <c r="G108" s="54"/>
    </row>
    <row r="109" spans="2:7" x14ac:dyDescent="0.25">
      <c r="B109" s="17" t="s">
        <v>157</v>
      </c>
      <c r="C109" s="57"/>
      <c r="D109" s="18"/>
      <c r="E109" s="19">
        <f>SUM(E106:E108)</f>
        <v>615</v>
      </c>
      <c r="F109" s="18"/>
      <c r="G109" s="54"/>
    </row>
    <row r="110" spans="2:7" x14ac:dyDescent="0.25">
      <c r="B110" s="14" t="s">
        <v>161</v>
      </c>
      <c r="C110" s="62" t="s">
        <v>10</v>
      </c>
      <c r="D110" s="48" t="s">
        <v>5</v>
      </c>
      <c r="E110" s="46">
        <v>399.46</v>
      </c>
      <c r="F110" s="16" t="s">
        <v>93</v>
      </c>
      <c r="G110" s="54"/>
    </row>
    <row r="111" spans="2:7" x14ac:dyDescent="0.25">
      <c r="B111" s="14" t="s">
        <v>161</v>
      </c>
      <c r="C111" s="62" t="s">
        <v>10</v>
      </c>
      <c r="D111" s="48" t="s">
        <v>5</v>
      </c>
      <c r="E111" s="46">
        <v>462.5</v>
      </c>
      <c r="F111" s="16" t="s">
        <v>93</v>
      </c>
      <c r="G111" s="54"/>
    </row>
    <row r="112" spans="2:7" x14ac:dyDescent="0.25">
      <c r="B112" s="14" t="s">
        <v>161</v>
      </c>
      <c r="C112" s="62" t="s">
        <v>10</v>
      </c>
      <c r="D112" s="48" t="s">
        <v>5</v>
      </c>
      <c r="E112" s="46">
        <v>345.31</v>
      </c>
      <c r="F112" s="16" t="s">
        <v>93</v>
      </c>
      <c r="G112" s="54"/>
    </row>
    <row r="113" spans="2:7" x14ac:dyDescent="0.25">
      <c r="B113" s="14" t="s">
        <v>161</v>
      </c>
      <c r="C113" s="62" t="s">
        <v>10</v>
      </c>
      <c r="D113" s="48" t="s">
        <v>5</v>
      </c>
      <c r="E113" s="46">
        <v>43.75</v>
      </c>
      <c r="F113" s="16" t="s">
        <v>270</v>
      </c>
      <c r="G113" s="54"/>
    </row>
    <row r="114" spans="2:7" x14ac:dyDescent="0.25">
      <c r="B114" s="14" t="s">
        <v>161</v>
      </c>
      <c r="C114" s="62" t="s">
        <v>10</v>
      </c>
      <c r="D114" s="48" t="s">
        <v>5</v>
      </c>
      <c r="E114" s="46">
        <v>43.75</v>
      </c>
      <c r="F114" s="16" t="s">
        <v>270</v>
      </c>
      <c r="G114" s="54"/>
    </row>
    <row r="115" spans="2:7" x14ac:dyDescent="0.25">
      <c r="B115" s="17" t="s">
        <v>162</v>
      </c>
      <c r="C115" s="57"/>
      <c r="D115" s="57"/>
      <c r="E115" s="19">
        <f>SUM(E110:E114)</f>
        <v>1294.77</v>
      </c>
      <c r="F115" s="18"/>
      <c r="G115" s="54"/>
    </row>
    <row r="116" spans="2:7" x14ac:dyDescent="0.25">
      <c r="B116" s="14" t="s">
        <v>172</v>
      </c>
      <c r="C116" s="62" t="s">
        <v>15</v>
      </c>
      <c r="D116" s="48" t="s">
        <v>4</v>
      </c>
      <c r="E116" s="46">
        <v>1.66</v>
      </c>
      <c r="F116" s="16" t="s">
        <v>96</v>
      </c>
      <c r="G116" s="54"/>
    </row>
    <row r="117" spans="2:7" x14ac:dyDescent="0.25">
      <c r="B117" s="17" t="s">
        <v>322</v>
      </c>
      <c r="C117" s="57"/>
      <c r="D117" s="57"/>
      <c r="E117" s="55">
        <v>1.66</v>
      </c>
      <c r="F117" s="18"/>
      <c r="G117" s="54"/>
    </row>
    <row r="118" spans="2:7" x14ac:dyDescent="0.25">
      <c r="B118" s="14" t="s">
        <v>176</v>
      </c>
      <c r="C118" s="62" t="s">
        <v>16</v>
      </c>
      <c r="D118" s="48" t="s">
        <v>4</v>
      </c>
      <c r="E118" s="46">
        <v>282.92</v>
      </c>
      <c r="F118" s="16" t="s">
        <v>98</v>
      </c>
      <c r="G118" s="54"/>
    </row>
    <row r="119" spans="2:7" x14ac:dyDescent="0.25">
      <c r="B119" s="17" t="s">
        <v>177</v>
      </c>
      <c r="C119" s="57"/>
      <c r="D119" s="57"/>
      <c r="E119" s="55">
        <v>282.92</v>
      </c>
      <c r="F119" s="18"/>
      <c r="G119" s="54"/>
    </row>
    <row r="120" spans="2:7" x14ac:dyDescent="0.25">
      <c r="B120" s="47" t="s">
        <v>178</v>
      </c>
      <c r="C120" s="49">
        <v>78755598868</v>
      </c>
      <c r="D120" s="49" t="s">
        <v>5</v>
      </c>
      <c r="E120" s="46">
        <v>147.97</v>
      </c>
      <c r="F120" s="16" t="s">
        <v>99</v>
      </c>
      <c r="G120" s="54"/>
    </row>
    <row r="121" spans="2:7" x14ac:dyDescent="0.25">
      <c r="B121" s="60" t="s">
        <v>323</v>
      </c>
      <c r="C121" s="57"/>
      <c r="D121" s="57"/>
      <c r="E121" s="55">
        <v>147.97</v>
      </c>
      <c r="F121" s="18"/>
      <c r="G121" s="54"/>
    </row>
    <row r="122" spans="2:7" x14ac:dyDescent="0.25">
      <c r="B122" s="14" t="s">
        <v>180</v>
      </c>
      <c r="C122" s="62" t="s">
        <v>18</v>
      </c>
      <c r="D122" s="48" t="s">
        <v>5</v>
      </c>
      <c r="E122" s="46">
        <v>269</v>
      </c>
      <c r="F122" s="16" t="s">
        <v>93</v>
      </c>
      <c r="G122" s="54"/>
    </row>
    <row r="123" spans="2:7" x14ac:dyDescent="0.25">
      <c r="B123" s="14" t="s">
        <v>180</v>
      </c>
      <c r="C123" s="62" t="s">
        <v>18</v>
      </c>
      <c r="D123" s="48" t="s">
        <v>5</v>
      </c>
      <c r="E123" s="46">
        <v>54.5</v>
      </c>
      <c r="F123" s="16" t="s">
        <v>93</v>
      </c>
      <c r="G123" s="54"/>
    </row>
    <row r="124" spans="2:7" x14ac:dyDescent="0.25">
      <c r="B124" s="14" t="s">
        <v>180</v>
      </c>
      <c r="C124" s="62" t="s">
        <v>18</v>
      </c>
      <c r="D124" s="48" t="s">
        <v>5</v>
      </c>
      <c r="E124" s="46">
        <v>155.5</v>
      </c>
      <c r="F124" s="16" t="s">
        <v>93</v>
      </c>
      <c r="G124" s="54"/>
    </row>
    <row r="125" spans="2:7" x14ac:dyDescent="0.25">
      <c r="B125" s="14" t="s">
        <v>180</v>
      </c>
      <c r="C125" s="62" t="s">
        <v>18</v>
      </c>
      <c r="D125" s="48" t="s">
        <v>5</v>
      </c>
      <c r="E125" s="46">
        <v>192.5</v>
      </c>
      <c r="F125" s="16" t="s">
        <v>93</v>
      </c>
      <c r="G125" s="54"/>
    </row>
    <row r="126" spans="2:7" x14ac:dyDescent="0.25">
      <c r="B126" s="17" t="s">
        <v>181</v>
      </c>
      <c r="C126" s="57"/>
      <c r="D126" s="57"/>
      <c r="E126" s="19">
        <f>SUM(E122:E125)</f>
        <v>671.5</v>
      </c>
      <c r="F126" s="18"/>
      <c r="G126" s="54"/>
    </row>
    <row r="127" spans="2:7" x14ac:dyDescent="0.25">
      <c r="B127" s="14" t="s">
        <v>85</v>
      </c>
      <c r="C127" s="62" t="s">
        <v>83</v>
      </c>
      <c r="D127" s="49" t="s">
        <v>36</v>
      </c>
      <c r="E127" s="46">
        <v>181.54</v>
      </c>
      <c r="F127" s="11" t="s">
        <v>100</v>
      </c>
      <c r="G127" s="54"/>
    </row>
    <row r="128" spans="2:7" x14ac:dyDescent="0.25">
      <c r="B128" s="17" t="s">
        <v>183</v>
      </c>
      <c r="C128" s="57"/>
      <c r="D128" s="57"/>
      <c r="E128" s="55">
        <v>181.54</v>
      </c>
      <c r="F128" s="56"/>
      <c r="G128" s="54"/>
    </row>
    <row r="129" spans="2:7" x14ac:dyDescent="0.25">
      <c r="B129" s="47" t="s">
        <v>324</v>
      </c>
      <c r="C129" s="49">
        <v>51223715781</v>
      </c>
      <c r="D129" s="49" t="s">
        <v>5</v>
      </c>
      <c r="E129" s="46">
        <v>39.590000000000003</v>
      </c>
      <c r="F129" s="16" t="s">
        <v>92</v>
      </c>
      <c r="G129" s="54"/>
    </row>
    <row r="130" spans="2:7" x14ac:dyDescent="0.25">
      <c r="B130" s="61" t="s">
        <v>325</v>
      </c>
      <c r="C130" s="57"/>
      <c r="D130" s="57"/>
      <c r="E130" s="55">
        <v>39.590000000000003</v>
      </c>
      <c r="F130" s="18"/>
      <c r="G130" s="54"/>
    </row>
    <row r="131" spans="2:7" x14ac:dyDescent="0.25">
      <c r="B131" s="14" t="s">
        <v>184</v>
      </c>
      <c r="C131" s="62" t="s">
        <v>20</v>
      </c>
      <c r="D131" s="48" t="s">
        <v>4</v>
      </c>
      <c r="E131" s="46">
        <v>14.04</v>
      </c>
      <c r="F131" s="16" t="s">
        <v>102</v>
      </c>
      <c r="G131" s="54"/>
    </row>
    <row r="132" spans="2:7" x14ac:dyDescent="0.25">
      <c r="B132" s="14" t="s">
        <v>184</v>
      </c>
      <c r="C132" s="62" t="s">
        <v>20</v>
      </c>
      <c r="D132" s="48" t="s">
        <v>4</v>
      </c>
      <c r="E132" s="46">
        <v>12970.23</v>
      </c>
      <c r="F132" s="16" t="s">
        <v>102</v>
      </c>
      <c r="G132" s="54"/>
    </row>
    <row r="133" spans="2:7" x14ac:dyDescent="0.25">
      <c r="B133" s="14" t="s">
        <v>184</v>
      </c>
      <c r="C133" s="62" t="s">
        <v>20</v>
      </c>
      <c r="D133" s="48" t="s">
        <v>4</v>
      </c>
      <c r="E133" s="46">
        <v>39.17</v>
      </c>
      <c r="F133" s="16" t="s">
        <v>102</v>
      </c>
      <c r="G133" s="54"/>
    </row>
    <row r="134" spans="2:7" x14ac:dyDescent="0.25">
      <c r="B134" s="14" t="s">
        <v>184</v>
      </c>
      <c r="C134" s="62" t="s">
        <v>20</v>
      </c>
      <c r="D134" s="48" t="s">
        <v>4</v>
      </c>
      <c r="E134" s="46">
        <v>294.2</v>
      </c>
      <c r="F134" s="16" t="s">
        <v>102</v>
      </c>
      <c r="G134" s="54"/>
    </row>
    <row r="135" spans="2:7" x14ac:dyDescent="0.25">
      <c r="B135" s="14" t="s">
        <v>184</v>
      </c>
      <c r="C135" s="62" t="s">
        <v>20</v>
      </c>
      <c r="D135" s="48" t="s">
        <v>4</v>
      </c>
      <c r="E135" s="46">
        <v>488.82</v>
      </c>
      <c r="F135" s="16" t="s">
        <v>102</v>
      </c>
      <c r="G135" s="54"/>
    </row>
    <row r="136" spans="2:7" x14ac:dyDescent="0.25">
      <c r="B136" s="14" t="s">
        <v>184</v>
      </c>
      <c r="C136" s="62" t="s">
        <v>20</v>
      </c>
      <c r="D136" s="48" t="s">
        <v>4</v>
      </c>
      <c r="E136" s="46">
        <v>99.33</v>
      </c>
      <c r="F136" s="16" t="s">
        <v>102</v>
      </c>
      <c r="G136" s="54"/>
    </row>
    <row r="137" spans="2:7" x14ac:dyDescent="0.25">
      <c r="B137" s="63" t="s">
        <v>185</v>
      </c>
      <c r="C137" s="57"/>
      <c r="D137" s="57"/>
      <c r="E137" s="19">
        <f>SUM(E131:E136)</f>
        <v>13905.79</v>
      </c>
      <c r="F137" s="18"/>
      <c r="G137" s="54"/>
    </row>
    <row r="138" spans="2:7" x14ac:dyDescent="0.25">
      <c r="B138" s="64" t="s">
        <v>326</v>
      </c>
      <c r="C138" s="49">
        <v>97838993800</v>
      </c>
      <c r="D138" s="49" t="s">
        <v>4</v>
      </c>
      <c r="E138" s="46">
        <v>45.99</v>
      </c>
      <c r="F138" s="16" t="s">
        <v>92</v>
      </c>
      <c r="G138" s="54"/>
    </row>
    <row r="139" spans="2:7" x14ac:dyDescent="0.25">
      <c r="B139" s="65" t="s">
        <v>327</v>
      </c>
      <c r="C139" s="57"/>
      <c r="D139" s="57"/>
      <c r="E139" s="55">
        <v>45.99</v>
      </c>
      <c r="F139" s="18"/>
      <c r="G139" s="54"/>
    </row>
    <row r="140" spans="2:7" x14ac:dyDescent="0.25">
      <c r="B140" s="66" t="s">
        <v>21</v>
      </c>
      <c r="C140" s="62" t="s">
        <v>22</v>
      </c>
      <c r="D140" s="48" t="s">
        <v>4</v>
      </c>
      <c r="E140" s="46">
        <v>106.2</v>
      </c>
      <c r="F140" s="16" t="s">
        <v>103</v>
      </c>
      <c r="G140" s="54"/>
    </row>
    <row r="141" spans="2:7" x14ac:dyDescent="0.25">
      <c r="B141" s="63" t="s">
        <v>186</v>
      </c>
      <c r="C141" s="57"/>
      <c r="D141" s="57"/>
      <c r="E141" s="55">
        <v>106.2</v>
      </c>
      <c r="F141" s="18"/>
      <c r="G141" s="54"/>
    </row>
    <row r="142" spans="2:7" x14ac:dyDescent="0.25">
      <c r="B142" s="14" t="s">
        <v>187</v>
      </c>
      <c r="C142" s="62" t="s">
        <v>23</v>
      </c>
      <c r="D142" s="48" t="s">
        <v>4</v>
      </c>
      <c r="E142" s="46">
        <v>54.78</v>
      </c>
      <c r="F142" s="16" t="s">
        <v>89</v>
      </c>
      <c r="G142" s="54"/>
    </row>
    <row r="143" spans="2:7" x14ac:dyDescent="0.25">
      <c r="B143" s="14" t="s">
        <v>187</v>
      </c>
      <c r="C143" s="62" t="s">
        <v>23</v>
      </c>
      <c r="D143" s="48" t="s">
        <v>4</v>
      </c>
      <c r="E143" s="46">
        <v>5.68</v>
      </c>
      <c r="F143" s="16" t="s">
        <v>89</v>
      </c>
      <c r="G143" s="54"/>
    </row>
    <row r="144" spans="2:7" x14ac:dyDescent="0.25">
      <c r="B144" s="14" t="s">
        <v>187</v>
      </c>
      <c r="C144" s="62" t="s">
        <v>23</v>
      </c>
      <c r="D144" s="48" t="s">
        <v>4</v>
      </c>
      <c r="E144" s="11">
        <v>5.98</v>
      </c>
      <c r="F144" s="11" t="s">
        <v>89</v>
      </c>
      <c r="G144" s="54"/>
    </row>
    <row r="145" spans="2:7" x14ac:dyDescent="0.25">
      <c r="B145" s="17" t="s">
        <v>188</v>
      </c>
      <c r="C145" s="57"/>
      <c r="D145" s="57"/>
      <c r="E145" s="19">
        <f>SUM(E142:E144)</f>
        <v>66.44</v>
      </c>
      <c r="F145" s="18"/>
      <c r="G145" s="54"/>
    </row>
    <row r="146" spans="2:7" x14ac:dyDescent="0.25">
      <c r="B146" s="14" t="s">
        <v>189</v>
      </c>
      <c r="C146" s="62" t="s">
        <v>24</v>
      </c>
      <c r="D146" s="48" t="s">
        <v>4</v>
      </c>
      <c r="E146" s="46">
        <v>9.93</v>
      </c>
      <c r="F146" s="16" t="s">
        <v>89</v>
      </c>
      <c r="G146" s="54"/>
    </row>
    <row r="147" spans="2:7" x14ac:dyDescent="0.25">
      <c r="B147" s="14" t="s">
        <v>189</v>
      </c>
      <c r="C147" s="62" t="s">
        <v>24</v>
      </c>
      <c r="D147" s="48" t="s">
        <v>4</v>
      </c>
      <c r="E147" s="46">
        <v>197.12</v>
      </c>
      <c r="F147" s="16" t="s">
        <v>89</v>
      </c>
      <c r="G147" s="54"/>
    </row>
    <row r="148" spans="2:7" x14ac:dyDescent="0.25">
      <c r="B148" s="14" t="s">
        <v>189</v>
      </c>
      <c r="C148" s="62" t="s">
        <v>24</v>
      </c>
      <c r="D148" s="48" t="s">
        <v>4</v>
      </c>
      <c r="E148" s="68">
        <v>935.95</v>
      </c>
      <c r="F148" s="16" t="s">
        <v>89</v>
      </c>
      <c r="G148" s="54"/>
    </row>
    <row r="149" spans="2:7" x14ac:dyDescent="0.25">
      <c r="B149" s="17" t="s">
        <v>190</v>
      </c>
      <c r="C149" s="57"/>
      <c r="D149" s="57"/>
      <c r="E149" s="19">
        <f>SUM(E146:E148)</f>
        <v>1143</v>
      </c>
      <c r="F149" s="18"/>
      <c r="G149" s="54"/>
    </row>
    <row r="150" spans="2:7" x14ac:dyDescent="0.25">
      <c r="B150" s="14" t="s">
        <v>27</v>
      </c>
      <c r="C150" s="49">
        <v>27759560625</v>
      </c>
      <c r="D150" s="49" t="s">
        <v>4</v>
      </c>
      <c r="E150" s="46">
        <v>805.8</v>
      </c>
      <c r="F150" s="11" t="s">
        <v>102</v>
      </c>
      <c r="G150" s="54"/>
    </row>
    <row r="151" spans="2:7" x14ac:dyDescent="0.25">
      <c r="B151" s="17" t="s">
        <v>193</v>
      </c>
      <c r="C151" s="57"/>
      <c r="D151" s="57"/>
      <c r="E151" s="55">
        <v>805.8</v>
      </c>
      <c r="F151" s="18"/>
      <c r="G151" s="54"/>
    </row>
    <row r="152" spans="2:7" x14ac:dyDescent="0.25">
      <c r="B152" s="14" t="s">
        <v>194</v>
      </c>
      <c r="C152" s="62" t="s">
        <v>28</v>
      </c>
      <c r="D152" s="48" t="s">
        <v>5</v>
      </c>
      <c r="E152" s="46">
        <v>331.81</v>
      </c>
      <c r="F152" s="16" t="s">
        <v>93</v>
      </c>
      <c r="G152" s="54"/>
    </row>
    <row r="153" spans="2:7" x14ac:dyDescent="0.25">
      <c r="B153" s="17" t="s">
        <v>195</v>
      </c>
      <c r="C153" s="57"/>
      <c r="D153" s="57"/>
      <c r="E153" s="55">
        <v>331.81</v>
      </c>
      <c r="F153" s="18"/>
      <c r="G153" s="54"/>
    </row>
    <row r="154" spans="2:7" x14ac:dyDescent="0.25">
      <c r="B154" s="14" t="s">
        <v>199</v>
      </c>
      <c r="C154" s="62" t="s">
        <v>32</v>
      </c>
      <c r="D154" s="48" t="s">
        <v>7</v>
      </c>
      <c r="E154" s="46">
        <v>323.39999999999998</v>
      </c>
      <c r="F154" s="16" t="s">
        <v>92</v>
      </c>
      <c r="G154" s="54"/>
    </row>
    <row r="155" spans="2:7" x14ac:dyDescent="0.25">
      <c r="B155" s="17" t="s">
        <v>200</v>
      </c>
      <c r="C155" s="57"/>
      <c r="D155" s="57"/>
      <c r="E155" s="55">
        <v>323.39999999999998</v>
      </c>
      <c r="F155" s="18"/>
      <c r="G155" s="54"/>
    </row>
    <row r="156" spans="2:7" x14ac:dyDescent="0.25">
      <c r="B156" s="11" t="s">
        <v>383</v>
      </c>
      <c r="C156" s="49" t="s">
        <v>381</v>
      </c>
      <c r="D156" s="49" t="s">
        <v>381</v>
      </c>
      <c r="E156" s="11">
        <v>507.6</v>
      </c>
      <c r="F156" s="11" t="s">
        <v>336</v>
      </c>
      <c r="G156" s="54"/>
    </row>
    <row r="157" spans="2:7" x14ac:dyDescent="0.25">
      <c r="B157" s="61" t="s">
        <v>384</v>
      </c>
      <c r="C157" s="61"/>
      <c r="D157" s="61"/>
      <c r="E157" s="61">
        <v>507.6</v>
      </c>
      <c r="F157" s="61"/>
      <c r="G157" s="54"/>
    </row>
    <row r="158" spans="2:7" x14ac:dyDescent="0.25">
      <c r="B158" s="47" t="s">
        <v>330</v>
      </c>
      <c r="C158" s="49"/>
      <c r="D158" s="49" t="s">
        <v>332</v>
      </c>
      <c r="E158" s="46">
        <v>311.89999999999998</v>
      </c>
      <c r="F158" s="14" t="s">
        <v>99</v>
      </c>
      <c r="G158" s="54"/>
    </row>
    <row r="159" spans="2:7" x14ac:dyDescent="0.25">
      <c r="B159" s="61" t="s">
        <v>331</v>
      </c>
      <c r="C159" s="57"/>
      <c r="D159" s="57"/>
      <c r="E159" s="55">
        <v>311.89999999999998</v>
      </c>
      <c r="F159" s="90"/>
      <c r="G159" s="54"/>
    </row>
    <row r="160" spans="2:7" x14ac:dyDescent="0.25">
      <c r="B160" s="47" t="s">
        <v>333</v>
      </c>
      <c r="C160" s="49">
        <v>79608058419</v>
      </c>
      <c r="D160" s="49" t="s">
        <v>334</v>
      </c>
      <c r="E160" s="46">
        <v>202.48</v>
      </c>
      <c r="F160" s="14" t="s">
        <v>92</v>
      </c>
      <c r="G160" s="54"/>
    </row>
    <row r="161" spans="2:7" x14ac:dyDescent="0.25">
      <c r="B161" s="47" t="s">
        <v>333</v>
      </c>
      <c r="C161" s="49">
        <v>79608058419</v>
      </c>
      <c r="D161" s="49" t="s">
        <v>334</v>
      </c>
      <c r="E161" s="46">
        <v>497.71</v>
      </c>
      <c r="F161" s="28" t="s">
        <v>336</v>
      </c>
      <c r="G161" s="54"/>
    </row>
    <row r="162" spans="2:7" x14ac:dyDescent="0.25">
      <c r="B162" s="61" t="s">
        <v>335</v>
      </c>
      <c r="C162" s="57"/>
      <c r="D162" s="18"/>
      <c r="E162" s="19">
        <f>SUM(E160:E161)</f>
        <v>700.18999999999994</v>
      </c>
      <c r="F162" s="90"/>
      <c r="G162" s="54"/>
    </row>
    <row r="163" spans="2:7" x14ac:dyDescent="0.25">
      <c r="B163" s="14" t="s">
        <v>201</v>
      </c>
      <c r="C163" s="62" t="s">
        <v>33</v>
      </c>
      <c r="D163" s="48" t="s">
        <v>8</v>
      </c>
      <c r="E163" s="46">
        <v>222</v>
      </c>
      <c r="F163" s="16" t="s">
        <v>91</v>
      </c>
      <c r="G163" s="54"/>
    </row>
    <row r="164" spans="2:7" x14ac:dyDescent="0.25">
      <c r="B164" s="14" t="s">
        <v>201</v>
      </c>
      <c r="C164" s="62" t="s">
        <v>33</v>
      </c>
      <c r="D164" s="48" t="s">
        <v>8</v>
      </c>
      <c r="E164" s="46">
        <v>260.66000000000003</v>
      </c>
      <c r="F164" s="16" t="s">
        <v>91</v>
      </c>
      <c r="G164" s="54"/>
    </row>
    <row r="165" spans="2:7" x14ac:dyDescent="0.25">
      <c r="B165" s="14" t="s">
        <v>201</v>
      </c>
      <c r="C165" s="62" t="s">
        <v>33</v>
      </c>
      <c r="D165" s="48" t="s">
        <v>8</v>
      </c>
      <c r="E165" s="46">
        <v>30.86</v>
      </c>
      <c r="F165" s="16" t="s">
        <v>91</v>
      </c>
      <c r="G165" s="54"/>
    </row>
    <row r="166" spans="2:7" x14ac:dyDescent="0.25">
      <c r="B166" s="14" t="s">
        <v>201</v>
      </c>
      <c r="C166" s="62" t="s">
        <v>33</v>
      </c>
      <c r="D166" s="48" t="s">
        <v>8</v>
      </c>
      <c r="E166" s="46">
        <v>21.84</v>
      </c>
      <c r="F166" s="16" t="s">
        <v>91</v>
      </c>
      <c r="G166" s="54"/>
    </row>
    <row r="167" spans="2:7" x14ac:dyDescent="0.25">
      <c r="B167" s="14" t="s">
        <v>201</v>
      </c>
      <c r="C167" s="62" t="s">
        <v>33</v>
      </c>
      <c r="D167" s="48" t="s">
        <v>8</v>
      </c>
      <c r="E167" s="46">
        <v>63</v>
      </c>
      <c r="F167" s="16" t="s">
        <v>91</v>
      </c>
      <c r="G167" s="54"/>
    </row>
    <row r="168" spans="2:7" x14ac:dyDescent="0.25">
      <c r="B168" s="14" t="s">
        <v>201</v>
      </c>
      <c r="C168" s="62" t="s">
        <v>33</v>
      </c>
      <c r="D168" s="48" t="s">
        <v>8</v>
      </c>
      <c r="E168" s="46">
        <v>56.43</v>
      </c>
      <c r="F168" s="16" t="s">
        <v>91</v>
      </c>
      <c r="G168" s="54"/>
    </row>
    <row r="169" spans="2:7" x14ac:dyDescent="0.25">
      <c r="B169" s="14" t="s">
        <v>201</v>
      </c>
      <c r="C169" s="62" t="s">
        <v>33</v>
      </c>
      <c r="D169" s="48" t="s">
        <v>8</v>
      </c>
      <c r="E169" s="46">
        <v>152.01</v>
      </c>
      <c r="F169" s="16" t="s">
        <v>91</v>
      </c>
      <c r="G169" s="54"/>
    </row>
    <row r="170" spans="2:7" x14ac:dyDescent="0.25">
      <c r="B170" s="14" t="s">
        <v>201</v>
      </c>
      <c r="C170" s="62" t="s">
        <v>33</v>
      </c>
      <c r="D170" s="48" t="s">
        <v>8</v>
      </c>
      <c r="E170" s="46">
        <v>53.73</v>
      </c>
      <c r="F170" s="16" t="s">
        <v>91</v>
      </c>
      <c r="G170" s="54"/>
    </row>
    <row r="171" spans="2:7" x14ac:dyDescent="0.25">
      <c r="B171" s="14" t="s">
        <v>201</v>
      </c>
      <c r="C171" s="62" t="s">
        <v>33</v>
      </c>
      <c r="D171" s="48" t="s">
        <v>8</v>
      </c>
      <c r="E171" s="46">
        <v>23.28</v>
      </c>
      <c r="F171" s="16" t="s">
        <v>91</v>
      </c>
      <c r="G171" s="54"/>
    </row>
    <row r="172" spans="2:7" x14ac:dyDescent="0.25">
      <c r="B172" s="14" t="s">
        <v>201</v>
      </c>
      <c r="C172" s="62" t="s">
        <v>33</v>
      </c>
      <c r="D172" s="48" t="s">
        <v>8</v>
      </c>
      <c r="E172" s="46">
        <v>12.5</v>
      </c>
      <c r="F172" s="16" t="s">
        <v>91</v>
      </c>
      <c r="G172" s="54"/>
    </row>
    <row r="173" spans="2:7" x14ac:dyDescent="0.25">
      <c r="B173" s="14" t="s">
        <v>201</v>
      </c>
      <c r="C173" s="62" t="s">
        <v>33</v>
      </c>
      <c r="D173" s="48" t="s">
        <v>8</v>
      </c>
      <c r="E173" s="46">
        <v>13.3</v>
      </c>
      <c r="F173" s="16" t="s">
        <v>91</v>
      </c>
      <c r="G173" s="54"/>
    </row>
    <row r="174" spans="2:7" x14ac:dyDescent="0.25">
      <c r="B174" s="14" t="s">
        <v>201</v>
      </c>
      <c r="C174" s="62" t="s">
        <v>33</v>
      </c>
      <c r="D174" s="48" t="s">
        <v>8</v>
      </c>
      <c r="E174" s="46">
        <v>15</v>
      </c>
      <c r="F174" s="16" t="s">
        <v>91</v>
      </c>
      <c r="G174" s="54"/>
    </row>
    <row r="175" spans="2:7" x14ac:dyDescent="0.25">
      <c r="B175" s="14" t="s">
        <v>201</v>
      </c>
      <c r="C175" s="62" t="s">
        <v>33</v>
      </c>
      <c r="D175" s="48" t="s">
        <v>8</v>
      </c>
      <c r="E175" s="46">
        <v>152.6</v>
      </c>
      <c r="F175" s="16" t="s">
        <v>91</v>
      </c>
      <c r="G175" s="54"/>
    </row>
    <row r="176" spans="2:7" x14ac:dyDescent="0.25">
      <c r="B176" s="14" t="s">
        <v>201</v>
      </c>
      <c r="C176" s="62" t="s">
        <v>33</v>
      </c>
      <c r="D176" s="48" t="s">
        <v>8</v>
      </c>
      <c r="E176" s="46">
        <v>159.13</v>
      </c>
      <c r="F176" s="16" t="s">
        <v>91</v>
      </c>
      <c r="G176" s="54"/>
    </row>
    <row r="177" spans="2:7" x14ac:dyDescent="0.25">
      <c r="B177" s="14" t="s">
        <v>201</v>
      </c>
      <c r="C177" s="62" t="s">
        <v>33</v>
      </c>
      <c r="D177" s="48" t="s">
        <v>8</v>
      </c>
      <c r="E177" s="46">
        <v>11.76</v>
      </c>
      <c r="F177" s="16" t="s">
        <v>91</v>
      </c>
      <c r="G177" s="54"/>
    </row>
    <row r="178" spans="2:7" x14ac:dyDescent="0.25">
      <c r="B178" s="14" t="s">
        <v>201</v>
      </c>
      <c r="C178" s="62" t="s">
        <v>33</v>
      </c>
      <c r="D178" s="48" t="s">
        <v>8</v>
      </c>
      <c r="E178" s="46">
        <v>79.510000000000005</v>
      </c>
      <c r="F178" s="16" t="s">
        <v>91</v>
      </c>
      <c r="G178" s="54"/>
    </row>
    <row r="179" spans="2:7" x14ac:dyDescent="0.25">
      <c r="B179" s="14" t="s">
        <v>201</v>
      </c>
      <c r="C179" s="62" t="s">
        <v>33</v>
      </c>
      <c r="D179" s="48" t="s">
        <v>8</v>
      </c>
      <c r="E179" s="46">
        <v>2.75</v>
      </c>
      <c r="F179" s="16" t="s">
        <v>91</v>
      </c>
      <c r="G179" s="54"/>
    </row>
    <row r="180" spans="2:7" x14ac:dyDescent="0.25">
      <c r="B180" s="14" t="s">
        <v>201</v>
      </c>
      <c r="C180" s="62" t="s">
        <v>33</v>
      </c>
      <c r="D180" s="48" t="s">
        <v>8</v>
      </c>
      <c r="E180" s="46">
        <v>126</v>
      </c>
      <c r="F180" s="16" t="s">
        <v>91</v>
      </c>
      <c r="G180" s="54"/>
    </row>
    <row r="181" spans="2:7" x14ac:dyDescent="0.25">
      <c r="B181" s="14" t="s">
        <v>201</v>
      </c>
      <c r="C181" s="62" t="s">
        <v>33</v>
      </c>
      <c r="D181" s="48" t="s">
        <v>8</v>
      </c>
      <c r="E181" s="46">
        <v>9.4499999999999993</v>
      </c>
      <c r="F181" s="16" t="s">
        <v>91</v>
      </c>
      <c r="G181" s="54"/>
    </row>
    <row r="182" spans="2:7" x14ac:dyDescent="0.25">
      <c r="B182" s="14" t="s">
        <v>201</v>
      </c>
      <c r="C182" s="62" t="s">
        <v>33</v>
      </c>
      <c r="D182" s="48" t="s">
        <v>8</v>
      </c>
      <c r="E182" s="46">
        <v>146.38999999999999</v>
      </c>
      <c r="F182" s="16" t="s">
        <v>91</v>
      </c>
      <c r="G182" s="54"/>
    </row>
    <row r="183" spans="2:7" x14ac:dyDescent="0.25">
      <c r="B183" s="14" t="s">
        <v>201</v>
      </c>
      <c r="C183" s="62" t="s">
        <v>33</v>
      </c>
      <c r="D183" s="48" t="s">
        <v>8</v>
      </c>
      <c r="E183" s="46">
        <v>61.79</v>
      </c>
      <c r="F183" s="16" t="s">
        <v>91</v>
      </c>
      <c r="G183" s="54"/>
    </row>
    <row r="184" spans="2:7" x14ac:dyDescent="0.25">
      <c r="B184" s="14" t="s">
        <v>201</v>
      </c>
      <c r="C184" s="62" t="s">
        <v>33</v>
      </c>
      <c r="D184" s="48" t="s">
        <v>8</v>
      </c>
      <c r="E184" s="46">
        <v>49.94</v>
      </c>
      <c r="F184" s="16" t="s">
        <v>91</v>
      </c>
      <c r="G184" s="54"/>
    </row>
    <row r="185" spans="2:7" x14ac:dyDescent="0.25">
      <c r="B185" s="14" t="s">
        <v>201</v>
      </c>
      <c r="C185" s="62" t="s">
        <v>33</v>
      </c>
      <c r="D185" s="48" t="s">
        <v>8</v>
      </c>
      <c r="E185" s="46">
        <v>25.75</v>
      </c>
      <c r="F185" s="16" t="s">
        <v>91</v>
      </c>
      <c r="G185" s="54"/>
    </row>
    <row r="186" spans="2:7" x14ac:dyDescent="0.25">
      <c r="B186" s="17" t="s">
        <v>202</v>
      </c>
      <c r="C186" s="91"/>
      <c r="D186" s="91"/>
      <c r="E186" s="19">
        <f>SUM(E163:E185)</f>
        <v>1749.6799999999998</v>
      </c>
      <c r="F186" s="61"/>
      <c r="G186" s="54"/>
    </row>
    <row r="187" spans="2:7" x14ac:dyDescent="0.25">
      <c r="B187" s="14" t="s">
        <v>367</v>
      </c>
      <c r="C187" s="49"/>
      <c r="D187" s="48" t="s">
        <v>5</v>
      </c>
      <c r="E187" s="46">
        <v>44.81</v>
      </c>
      <c r="F187" s="16" t="s">
        <v>91</v>
      </c>
      <c r="G187" s="54"/>
    </row>
    <row r="188" spans="2:7" x14ac:dyDescent="0.25">
      <c r="B188" s="17" t="s">
        <v>368</v>
      </c>
      <c r="C188" s="91"/>
      <c r="D188" s="91"/>
      <c r="E188" s="61">
        <v>44.81</v>
      </c>
      <c r="F188" s="61"/>
      <c r="G188" s="54"/>
    </row>
    <row r="189" spans="2:7" x14ac:dyDescent="0.25">
      <c r="B189" s="14" t="s">
        <v>86</v>
      </c>
      <c r="C189" s="62" t="s">
        <v>87</v>
      </c>
      <c r="D189" s="48" t="s">
        <v>88</v>
      </c>
      <c r="E189" s="15">
        <v>17.12</v>
      </c>
      <c r="F189" s="16" t="s">
        <v>91</v>
      </c>
      <c r="G189" s="54"/>
    </row>
    <row r="190" spans="2:7" x14ac:dyDescent="0.25">
      <c r="B190" s="14" t="s">
        <v>86</v>
      </c>
      <c r="C190" s="62" t="s">
        <v>87</v>
      </c>
      <c r="D190" s="48" t="s">
        <v>88</v>
      </c>
      <c r="E190" s="15">
        <v>17.12</v>
      </c>
      <c r="F190" s="16" t="s">
        <v>105</v>
      </c>
      <c r="G190" s="54"/>
    </row>
    <row r="191" spans="2:7" ht="15" customHeight="1" x14ac:dyDescent="0.25">
      <c r="B191" s="14" t="s">
        <v>86</v>
      </c>
      <c r="C191" s="62" t="s">
        <v>87</v>
      </c>
      <c r="D191" s="48" t="s">
        <v>88</v>
      </c>
      <c r="E191" s="15">
        <v>17.12</v>
      </c>
      <c r="F191" s="16" t="s">
        <v>91</v>
      </c>
      <c r="G191" s="54"/>
    </row>
    <row r="192" spans="2:7" x14ac:dyDescent="0.25">
      <c r="B192" s="14" t="s">
        <v>86</v>
      </c>
      <c r="C192" s="62" t="s">
        <v>87</v>
      </c>
      <c r="D192" s="48" t="s">
        <v>88</v>
      </c>
      <c r="E192" s="15">
        <v>17.12</v>
      </c>
      <c r="F192" s="16" t="s">
        <v>91</v>
      </c>
      <c r="G192" s="54"/>
    </row>
    <row r="193" spans="2:7" x14ac:dyDescent="0.25">
      <c r="B193" s="14" t="s">
        <v>86</v>
      </c>
      <c r="C193" s="62" t="s">
        <v>87</v>
      </c>
      <c r="D193" s="48" t="s">
        <v>88</v>
      </c>
      <c r="E193" s="15">
        <v>17.12</v>
      </c>
      <c r="F193" s="16" t="s">
        <v>91</v>
      </c>
      <c r="G193" s="54"/>
    </row>
    <row r="194" spans="2:7" x14ac:dyDescent="0.25">
      <c r="B194" s="14" t="s">
        <v>86</v>
      </c>
      <c r="C194" s="62" t="s">
        <v>87</v>
      </c>
      <c r="D194" s="48" t="s">
        <v>88</v>
      </c>
      <c r="E194" s="15">
        <v>6.45</v>
      </c>
      <c r="F194" s="16" t="s">
        <v>91</v>
      </c>
      <c r="G194" s="54"/>
    </row>
    <row r="195" spans="2:7" x14ac:dyDescent="0.25">
      <c r="B195" s="14" t="s">
        <v>86</v>
      </c>
      <c r="C195" s="62" t="s">
        <v>87</v>
      </c>
      <c r="D195" s="48" t="s">
        <v>88</v>
      </c>
      <c r="E195" s="15">
        <v>17.12</v>
      </c>
      <c r="F195" s="16" t="s">
        <v>91</v>
      </c>
      <c r="G195" s="54"/>
    </row>
    <row r="196" spans="2:7" x14ac:dyDescent="0.25">
      <c r="B196" s="17" t="s">
        <v>207</v>
      </c>
      <c r="C196" s="57"/>
      <c r="D196" s="57"/>
      <c r="E196" s="19">
        <f>SUM(E189:E195)</f>
        <v>109.17000000000002</v>
      </c>
      <c r="F196" s="18"/>
      <c r="G196" s="54"/>
    </row>
    <row r="197" spans="2:7" x14ac:dyDescent="0.25">
      <c r="B197" s="47" t="s">
        <v>337</v>
      </c>
      <c r="C197" s="69">
        <v>71474870971</v>
      </c>
      <c r="D197" s="49" t="s">
        <v>5</v>
      </c>
      <c r="E197" s="46">
        <v>957.41</v>
      </c>
      <c r="F197" s="14" t="s">
        <v>92</v>
      </c>
      <c r="G197" s="54"/>
    </row>
    <row r="198" spans="2:7" x14ac:dyDescent="0.25">
      <c r="B198" s="47" t="s">
        <v>337</v>
      </c>
      <c r="C198" s="69">
        <v>71474870971</v>
      </c>
      <c r="D198" s="49" t="s">
        <v>5</v>
      </c>
      <c r="E198" s="46">
        <v>131.25</v>
      </c>
      <c r="F198" s="14" t="s">
        <v>92</v>
      </c>
      <c r="G198" s="54"/>
    </row>
    <row r="199" spans="2:7" x14ac:dyDescent="0.25">
      <c r="B199" s="61" t="s">
        <v>338</v>
      </c>
      <c r="C199" s="57"/>
      <c r="D199" s="57"/>
      <c r="E199" s="19">
        <f>SUM(E197:E198)</f>
        <v>1088.6599999999999</v>
      </c>
      <c r="F199" s="18"/>
      <c r="G199" s="54"/>
    </row>
    <row r="200" spans="2:7" x14ac:dyDescent="0.25">
      <c r="B200" s="14" t="s">
        <v>205</v>
      </c>
      <c r="C200" s="62" t="s">
        <v>35</v>
      </c>
      <c r="D200" s="48" t="s">
        <v>36</v>
      </c>
      <c r="E200" s="46">
        <v>406.63</v>
      </c>
      <c r="F200" s="16" t="s">
        <v>93</v>
      </c>
      <c r="G200" s="54"/>
    </row>
    <row r="201" spans="2:7" x14ac:dyDescent="0.25">
      <c r="B201" s="17" t="s">
        <v>206</v>
      </c>
      <c r="C201" s="91"/>
      <c r="D201" s="91"/>
      <c r="E201" s="55">
        <v>406.63</v>
      </c>
      <c r="F201" s="61"/>
      <c r="G201" s="54"/>
    </row>
    <row r="202" spans="2:7" x14ac:dyDescent="0.25">
      <c r="B202" s="11" t="s">
        <v>380</v>
      </c>
      <c r="C202" s="49" t="s">
        <v>381</v>
      </c>
      <c r="D202" s="49" t="s">
        <v>381</v>
      </c>
      <c r="E202" s="71">
        <v>1195.68</v>
      </c>
      <c r="F202" s="11" t="s">
        <v>336</v>
      </c>
      <c r="G202" s="54"/>
    </row>
    <row r="203" spans="2:7" x14ac:dyDescent="0.25">
      <c r="B203" s="61" t="s">
        <v>382</v>
      </c>
      <c r="C203" s="18"/>
      <c r="D203" s="18"/>
      <c r="E203" s="86">
        <v>1195.68</v>
      </c>
      <c r="F203" s="18"/>
      <c r="G203" s="54"/>
    </row>
    <row r="204" spans="2:7" x14ac:dyDescent="0.25">
      <c r="B204" s="47" t="s">
        <v>339</v>
      </c>
      <c r="C204" s="49">
        <v>47270333591</v>
      </c>
      <c r="D204" s="49" t="s">
        <v>5</v>
      </c>
      <c r="E204" s="46">
        <v>199.2</v>
      </c>
      <c r="F204" s="16" t="s">
        <v>90</v>
      </c>
      <c r="G204" s="54"/>
    </row>
    <row r="205" spans="2:7" x14ac:dyDescent="0.25">
      <c r="B205" s="47" t="s">
        <v>339</v>
      </c>
      <c r="C205" s="49">
        <v>47270333591</v>
      </c>
      <c r="D205" s="49"/>
      <c r="E205" s="46">
        <v>98</v>
      </c>
      <c r="F205" s="16" t="s">
        <v>90</v>
      </c>
      <c r="G205" s="54"/>
    </row>
    <row r="206" spans="2:7" x14ac:dyDescent="0.25">
      <c r="B206" s="60" t="s">
        <v>340</v>
      </c>
      <c r="C206" s="57"/>
      <c r="D206" s="57"/>
      <c r="E206" s="55">
        <f>SUM(E204:E205)</f>
        <v>297.2</v>
      </c>
      <c r="F206" s="18"/>
      <c r="G206" s="54"/>
    </row>
    <row r="207" spans="2:7" x14ac:dyDescent="0.25">
      <c r="B207" s="70" t="s">
        <v>341</v>
      </c>
      <c r="C207" s="74">
        <v>23360971149</v>
      </c>
      <c r="D207" s="49" t="s">
        <v>5</v>
      </c>
      <c r="E207" s="71">
        <v>874.88</v>
      </c>
      <c r="F207" s="14" t="s">
        <v>92</v>
      </c>
      <c r="G207" s="54"/>
    </row>
    <row r="208" spans="2:7" x14ac:dyDescent="0.25">
      <c r="B208" s="70" t="s">
        <v>341</v>
      </c>
      <c r="C208" s="74">
        <v>23360971149</v>
      </c>
      <c r="D208" s="49" t="s">
        <v>5</v>
      </c>
      <c r="E208" s="71">
        <v>157.5</v>
      </c>
      <c r="F208" s="14" t="s">
        <v>92</v>
      </c>
      <c r="G208" s="54"/>
    </row>
    <row r="209" spans="2:7" x14ac:dyDescent="0.25">
      <c r="B209" s="61" t="s">
        <v>342</v>
      </c>
      <c r="C209" s="57"/>
      <c r="D209" s="57"/>
      <c r="E209" s="19">
        <f>SUM(E207:E208)</f>
        <v>1032.3800000000001</v>
      </c>
      <c r="F209" s="18"/>
      <c r="G209" s="54"/>
    </row>
    <row r="210" spans="2:7" x14ac:dyDescent="0.25">
      <c r="B210" s="14" t="s">
        <v>211</v>
      </c>
      <c r="C210" s="62" t="s">
        <v>311</v>
      </c>
      <c r="D210" s="48" t="s">
        <v>312</v>
      </c>
      <c r="E210" s="46">
        <v>8.5500000000000007</v>
      </c>
      <c r="F210" s="16" t="s">
        <v>92</v>
      </c>
      <c r="G210" s="54"/>
    </row>
    <row r="211" spans="2:7" x14ac:dyDescent="0.25">
      <c r="B211" s="14" t="s">
        <v>211</v>
      </c>
      <c r="C211" s="62" t="s">
        <v>311</v>
      </c>
      <c r="D211" s="48" t="s">
        <v>312</v>
      </c>
      <c r="E211" s="46">
        <v>26.6</v>
      </c>
      <c r="F211" s="16" t="s">
        <v>92</v>
      </c>
      <c r="G211" s="54"/>
    </row>
    <row r="212" spans="2:7" x14ac:dyDescent="0.25">
      <c r="B212" s="17" t="s">
        <v>212</v>
      </c>
      <c r="C212" s="57"/>
      <c r="D212" s="57"/>
      <c r="E212" s="19">
        <f>SUM(E210:E211)</f>
        <v>35.150000000000006</v>
      </c>
      <c r="F212" s="18"/>
      <c r="G212" s="54"/>
    </row>
    <row r="213" spans="2:7" x14ac:dyDescent="0.25">
      <c r="B213" s="14" t="s">
        <v>215</v>
      </c>
      <c r="C213" s="62" t="s">
        <v>37</v>
      </c>
      <c r="D213" s="48" t="s">
        <v>5</v>
      </c>
      <c r="E213" s="46">
        <v>219</v>
      </c>
      <c r="F213" s="16" t="s">
        <v>216</v>
      </c>
      <c r="G213" s="54"/>
    </row>
    <row r="214" spans="2:7" x14ac:dyDescent="0.25">
      <c r="B214" s="14" t="s">
        <v>215</v>
      </c>
      <c r="C214" s="62" t="s">
        <v>37</v>
      </c>
      <c r="D214" s="48" t="s">
        <v>5</v>
      </c>
      <c r="E214" s="46">
        <v>175.2</v>
      </c>
      <c r="F214" s="16" t="s">
        <v>216</v>
      </c>
      <c r="G214" s="54"/>
    </row>
    <row r="215" spans="2:7" x14ac:dyDescent="0.25">
      <c r="B215" s="14" t="s">
        <v>215</v>
      </c>
      <c r="C215" s="62" t="s">
        <v>37</v>
      </c>
      <c r="D215" s="48" t="s">
        <v>5</v>
      </c>
      <c r="E215" s="46">
        <v>267.7</v>
      </c>
      <c r="F215" s="16" t="s">
        <v>216</v>
      </c>
      <c r="G215" s="54"/>
    </row>
    <row r="216" spans="2:7" x14ac:dyDescent="0.25">
      <c r="B216" s="14" t="s">
        <v>215</v>
      </c>
      <c r="C216" s="62" t="s">
        <v>37</v>
      </c>
      <c r="D216" s="48" t="s">
        <v>5</v>
      </c>
      <c r="E216" s="46">
        <v>87.6</v>
      </c>
      <c r="F216" s="16" t="s">
        <v>216</v>
      </c>
      <c r="G216" s="54"/>
    </row>
    <row r="217" spans="2:7" x14ac:dyDescent="0.25">
      <c r="B217" s="14" t="s">
        <v>215</v>
      </c>
      <c r="C217" s="62" t="s">
        <v>37</v>
      </c>
      <c r="D217" s="48" t="s">
        <v>5</v>
      </c>
      <c r="E217" s="46">
        <v>306.60000000000002</v>
      </c>
      <c r="F217" s="16" t="s">
        <v>216</v>
      </c>
      <c r="G217" s="54"/>
    </row>
    <row r="218" spans="2:7" x14ac:dyDescent="0.25">
      <c r="B218" s="14" t="s">
        <v>215</v>
      </c>
      <c r="C218" s="62" t="s">
        <v>37</v>
      </c>
      <c r="D218" s="48" t="s">
        <v>5</v>
      </c>
      <c r="E218" s="46">
        <v>365</v>
      </c>
      <c r="F218" s="16" t="s">
        <v>216</v>
      </c>
      <c r="G218" s="54"/>
    </row>
    <row r="219" spans="2:7" x14ac:dyDescent="0.25">
      <c r="B219" s="17" t="s">
        <v>217</v>
      </c>
      <c r="C219" s="57"/>
      <c r="D219" s="57"/>
      <c r="E219" s="19">
        <f>SUM(E213:E218)</f>
        <v>1421.1</v>
      </c>
      <c r="F219" s="18"/>
      <c r="G219" s="54"/>
    </row>
    <row r="220" spans="2:7" x14ac:dyDescent="0.25">
      <c r="B220" s="47" t="s">
        <v>343</v>
      </c>
      <c r="C220" s="49">
        <v>1970968885</v>
      </c>
      <c r="D220" s="49"/>
      <c r="E220" s="46">
        <v>133.09</v>
      </c>
      <c r="F220" s="11" t="s">
        <v>100</v>
      </c>
      <c r="G220" s="54"/>
    </row>
    <row r="221" spans="2:7" x14ac:dyDescent="0.25">
      <c r="B221" s="92" t="s">
        <v>344</v>
      </c>
      <c r="C221" s="57"/>
      <c r="D221" s="57"/>
      <c r="E221" s="55">
        <v>133.09</v>
      </c>
      <c r="F221" s="18"/>
      <c r="G221" s="54"/>
    </row>
    <row r="222" spans="2:7" x14ac:dyDescent="0.25">
      <c r="B222" s="11" t="s">
        <v>385</v>
      </c>
      <c r="C222" s="49" t="s">
        <v>381</v>
      </c>
      <c r="D222" s="49" t="s">
        <v>381</v>
      </c>
      <c r="E222" s="11">
        <v>411.23</v>
      </c>
      <c r="F222" s="11" t="s">
        <v>336</v>
      </c>
      <c r="G222" s="54"/>
    </row>
    <row r="223" spans="2:7" x14ac:dyDescent="0.25">
      <c r="B223" s="61" t="s">
        <v>386</v>
      </c>
      <c r="C223" s="61"/>
      <c r="D223" s="61"/>
      <c r="E223" s="61">
        <v>411.23</v>
      </c>
      <c r="F223" s="61"/>
      <c r="G223" s="54"/>
    </row>
    <row r="224" spans="2:7" x14ac:dyDescent="0.25">
      <c r="B224" s="14" t="s">
        <v>218</v>
      </c>
      <c r="C224" s="62" t="s">
        <v>38</v>
      </c>
      <c r="D224" s="48" t="s">
        <v>5</v>
      </c>
      <c r="E224" s="46">
        <v>128.13</v>
      </c>
      <c r="F224" s="16" t="s">
        <v>94</v>
      </c>
      <c r="G224" s="54"/>
    </row>
    <row r="225" spans="2:7" x14ac:dyDescent="0.25">
      <c r="B225" s="14" t="s">
        <v>218</v>
      </c>
      <c r="C225" s="62" t="s">
        <v>38</v>
      </c>
      <c r="D225" s="48" t="s">
        <v>5</v>
      </c>
      <c r="E225" s="46">
        <v>32</v>
      </c>
      <c r="F225" s="16" t="s">
        <v>94</v>
      </c>
      <c r="G225" s="54"/>
    </row>
    <row r="226" spans="2:7" x14ac:dyDescent="0.25">
      <c r="B226" s="17" t="s">
        <v>219</v>
      </c>
      <c r="C226" s="57"/>
      <c r="D226" s="57"/>
      <c r="E226" s="19">
        <f>SUM(E224:E225)</f>
        <v>160.13</v>
      </c>
      <c r="F226" s="18"/>
      <c r="G226" s="54"/>
    </row>
    <row r="227" spans="2:7" x14ac:dyDescent="0.25">
      <c r="B227" s="14" t="s">
        <v>220</v>
      </c>
      <c r="C227" s="62" t="s">
        <v>39</v>
      </c>
      <c r="D227" s="48" t="s">
        <v>40</v>
      </c>
      <c r="E227" s="46">
        <v>132.30000000000001</v>
      </c>
      <c r="F227" s="16" t="s">
        <v>94</v>
      </c>
      <c r="G227" s="54"/>
    </row>
    <row r="228" spans="2:7" x14ac:dyDescent="0.25">
      <c r="B228" s="17" t="s">
        <v>221</v>
      </c>
      <c r="C228" s="57"/>
      <c r="D228" s="57"/>
      <c r="E228" s="55">
        <v>132.30000000000001</v>
      </c>
      <c r="F228" s="18"/>
      <c r="G228" s="54"/>
    </row>
    <row r="229" spans="2:7" x14ac:dyDescent="0.25">
      <c r="B229" s="14" t="s">
        <v>372</v>
      </c>
      <c r="C229" s="11">
        <v>50522457221</v>
      </c>
      <c r="D229" s="48" t="s">
        <v>374</v>
      </c>
      <c r="E229" s="46">
        <v>62.9</v>
      </c>
      <c r="F229" s="16" t="s">
        <v>91</v>
      </c>
      <c r="G229" s="54"/>
    </row>
    <row r="230" spans="2:7" x14ac:dyDescent="0.25">
      <c r="B230" s="17" t="s">
        <v>373</v>
      </c>
      <c r="C230" s="18"/>
      <c r="D230" s="18"/>
      <c r="E230" s="55">
        <v>62.9</v>
      </c>
      <c r="F230" s="18"/>
      <c r="G230" s="54"/>
    </row>
    <row r="231" spans="2:7" x14ac:dyDescent="0.25">
      <c r="B231" s="47" t="s">
        <v>347</v>
      </c>
      <c r="C231" s="49"/>
      <c r="D231" s="49" t="s">
        <v>345</v>
      </c>
      <c r="E231" s="46">
        <v>2000</v>
      </c>
      <c r="F231" s="53" t="s">
        <v>348</v>
      </c>
      <c r="G231" s="54"/>
    </row>
    <row r="232" spans="2:7" x14ac:dyDescent="0.25">
      <c r="B232" s="61" t="s">
        <v>346</v>
      </c>
      <c r="C232" s="57"/>
      <c r="D232" s="57"/>
      <c r="E232" s="55">
        <v>2000</v>
      </c>
      <c r="F232" s="18"/>
      <c r="G232" s="54"/>
    </row>
    <row r="233" spans="2:7" x14ac:dyDescent="0.25">
      <c r="B233" s="14" t="s">
        <v>226</v>
      </c>
      <c r="C233" s="62" t="s">
        <v>43</v>
      </c>
      <c r="D233" s="48" t="s">
        <v>4</v>
      </c>
      <c r="E233" s="46">
        <v>38.159999999999997</v>
      </c>
      <c r="F233" s="11" t="s">
        <v>227</v>
      </c>
    </row>
    <row r="234" spans="2:7" x14ac:dyDescent="0.25">
      <c r="B234" s="14" t="s">
        <v>226</v>
      </c>
      <c r="C234" s="62" t="s">
        <v>43</v>
      </c>
      <c r="D234" s="48" t="s">
        <v>4</v>
      </c>
      <c r="E234" s="46">
        <v>38.159999999999997</v>
      </c>
      <c r="F234" s="11" t="s">
        <v>227</v>
      </c>
    </row>
    <row r="235" spans="2:7" ht="15" customHeight="1" x14ac:dyDescent="0.25">
      <c r="B235" s="17" t="s">
        <v>228</v>
      </c>
      <c r="C235" s="57"/>
      <c r="D235" s="57"/>
      <c r="E235" s="19">
        <f>SUM(E233:E234)</f>
        <v>76.319999999999993</v>
      </c>
      <c r="F235" s="18"/>
    </row>
    <row r="236" spans="2:7" x14ac:dyDescent="0.25">
      <c r="B236" s="14" t="s">
        <v>44</v>
      </c>
      <c r="C236" s="62" t="s">
        <v>45</v>
      </c>
      <c r="D236" s="48" t="s">
        <v>5</v>
      </c>
      <c r="E236" s="11">
        <v>660.77</v>
      </c>
      <c r="F236" s="16" t="s">
        <v>96</v>
      </c>
    </row>
    <row r="237" spans="2:7" x14ac:dyDescent="0.25">
      <c r="B237" s="17" t="s">
        <v>46</v>
      </c>
      <c r="C237" s="57"/>
      <c r="D237" s="57"/>
      <c r="E237" s="61">
        <v>660.77</v>
      </c>
      <c r="F237" s="18"/>
    </row>
    <row r="238" spans="2:7" x14ac:dyDescent="0.25">
      <c r="B238" s="14" t="s">
        <v>231</v>
      </c>
      <c r="C238" s="62" t="s">
        <v>48</v>
      </c>
      <c r="D238" s="48" t="s">
        <v>5</v>
      </c>
      <c r="E238" s="46">
        <v>74.55</v>
      </c>
      <c r="F238" s="16" t="s">
        <v>92</v>
      </c>
    </row>
    <row r="239" spans="2:7" x14ac:dyDescent="0.25">
      <c r="B239" s="14" t="s">
        <v>231</v>
      </c>
      <c r="C239" s="62" t="s">
        <v>48</v>
      </c>
      <c r="D239" s="48" t="s">
        <v>5</v>
      </c>
      <c r="E239" s="46">
        <v>82.99</v>
      </c>
      <c r="F239" s="16" t="s">
        <v>92</v>
      </c>
    </row>
    <row r="240" spans="2:7" x14ac:dyDescent="0.25">
      <c r="B240" s="14" t="s">
        <v>231</v>
      </c>
      <c r="C240" s="62" t="s">
        <v>48</v>
      </c>
      <c r="D240" s="48" t="s">
        <v>5</v>
      </c>
      <c r="E240" s="46">
        <v>53.65</v>
      </c>
      <c r="F240" s="16" t="s">
        <v>92</v>
      </c>
    </row>
    <row r="241" spans="2:6" x14ac:dyDescent="0.25">
      <c r="B241" s="14" t="s">
        <v>231</v>
      </c>
      <c r="C241" s="62" t="s">
        <v>48</v>
      </c>
      <c r="D241" s="48" t="s">
        <v>5</v>
      </c>
      <c r="E241" s="46">
        <v>146.06</v>
      </c>
      <c r="F241" s="16" t="s">
        <v>92</v>
      </c>
    </row>
    <row r="242" spans="2:6" x14ac:dyDescent="0.25">
      <c r="B242" s="17" t="s">
        <v>232</v>
      </c>
      <c r="C242" s="57"/>
      <c r="D242" s="18"/>
      <c r="E242" s="19">
        <f>SUM(E238:E241)</f>
        <v>357.25</v>
      </c>
      <c r="F242" s="18"/>
    </row>
    <row r="243" spans="2:6" x14ac:dyDescent="0.25">
      <c r="B243" s="47" t="s">
        <v>349</v>
      </c>
      <c r="C243" s="74">
        <v>75550985023</v>
      </c>
      <c r="D243" s="49" t="s">
        <v>4</v>
      </c>
      <c r="E243" s="46">
        <v>3343.68</v>
      </c>
      <c r="F243" s="11" t="s">
        <v>102</v>
      </c>
    </row>
    <row r="244" spans="2:6" x14ac:dyDescent="0.25">
      <c r="B244" s="47" t="s">
        <v>349</v>
      </c>
      <c r="C244" s="74">
        <v>75550985023</v>
      </c>
      <c r="D244" s="49" t="s">
        <v>4</v>
      </c>
      <c r="E244" s="46">
        <v>2500.04</v>
      </c>
      <c r="F244" s="11" t="s">
        <v>102</v>
      </c>
    </row>
    <row r="245" spans="2:6" x14ac:dyDescent="0.25">
      <c r="B245" s="47" t="s">
        <v>349</v>
      </c>
      <c r="C245" s="74">
        <v>75550985023</v>
      </c>
      <c r="D245" s="49" t="s">
        <v>4</v>
      </c>
      <c r="E245" s="46">
        <v>3334.5</v>
      </c>
      <c r="F245" s="11" t="s">
        <v>102</v>
      </c>
    </row>
    <row r="246" spans="2:6" x14ac:dyDescent="0.25">
      <c r="B246" s="61" t="s">
        <v>350</v>
      </c>
      <c r="C246" s="57"/>
      <c r="D246" s="57"/>
      <c r="E246" s="19">
        <f>SUM(E243:E245)</f>
        <v>9178.2199999999993</v>
      </c>
      <c r="F246" s="18"/>
    </row>
    <row r="247" spans="2:6" x14ac:dyDescent="0.25">
      <c r="B247" s="14" t="s">
        <v>235</v>
      </c>
      <c r="C247" s="62" t="s">
        <v>51</v>
      </c>
      <c r="D247" s="48" t="s">
        <v>52</v>
      </c>
      <c r="E247" s="46">
        <v>8531.3799999999992</v>
      </c>
      <c r="F247" s="16" t="s">
        <v>91</v>
      </c>
    </row>
    <row r="248" spans="2:6" x14ac:dyDescent="0.25">
      <c r="B248" s="17" t="s">
        <v>235</v>
      </c>
      <c r="C248" s="57"/>
      <c r="D248" s="57"/>
      <c r="E248" s="55">
        <v>8531.3799999999992</v>
      </c>
      <c r="F248" s="18"/>
    </row>
    <row r="249" spans="2:6" x14ac:dyDescent="0.25">
      <c r="B249" s="14" t="s">
        <v>109</v>
      </c>
      <c r="C249" s="62" t="s">
        <v>110</v>
      </c>
      <c r="D249" s="48" t="s">
        <v>5</v>
      </c>
      <c r="E249" s="15">
        <v>39.76</v>
      </c>
      <c r="F249" s="11" t="s">
        <v>108</v>
      </c>
    </row>
    <row r="250" spans="2:6" x14ac:dyDescent="0.25">
      <c r="B250" s="14" t="s">
        <v>109</v>
      </c>
      <c r="C250" s="62" t="s">
        <v>110</v>
      </c>
      <c r="D250" s="48" t="s">
        <v>5</v>
      </c>
      <c r="E250" s="11">
        <v>15.95</v>
      </c>
      <c r="F250" s="11" t="s">
        <v>108</v>
      </c>
    </row>
    <row r="251" spans="2:6" x14ac:dyDescent="0.25">
      <c r="B251" s="17" t="s">
        <v>239</v>
      </c>
      <c r="C251" s="57"/>
      <c r="D251" s="57"/>
      <c r="E251" s="19">
        <f>SUM(E249:E250)</f>
        <v>55.709999999999994</v>
      </c>
      <c r="F251" s="18"/>
    </row>
    <row r="252" spans="2:6" x14ac:dyDescent="0.25">
      <c r="B252" s="14" t="s">
        <v>241</v>
      </c>
      <c r="C252" s="62" t="s">
        <v>54</v>
      </c>
      <c r="D252" s="48" t="s">
        <v>5</v>
      </c>
      <c r="E252" s="46">
        <v>157.5</v>
      </c>
      <c r="F252" s="16" t="s">
        <v>94</v>
      </c>
    </row>
    <row r="253" spans="2:6" x14ac:dyDescent="0.25">
      <c r="B253" s="17" t="s">
        <v>242</v>
      </c>
      <c r="C253" s="57"/>
      <c r="D253" s="57"/>
      <c r="E253" s="55">
        <v>157.5</v>
      </c>
      <c r="F253" s="18"/>
    </row>
    <row r="254" spans="2:6" x14ac:dyDescent="0.25">
      <c r="B254" s="14" t="s">
        <v>243</v>
      </c>
      <c r="C254" s="62" t="s">
        <v>55</v>
      </c>
      <c r="D254" s="48" t="s">
        <v>5</v>
      </c>
      <c r="E254" s="46">
        <v>231.25</v>
      </c>
      <c r="F254" s="16" t="s">
        <v>94</v>
      </c>
    </row>
    <row r="255" spans="2:6" x14ac:dyDescent="0.25">
      <c r="B255" s="17" t="s">
        <v>244</v>
      </c>
      <c r="C255" s="57"/>
      <c r="D255" s="57"/>
      <c r="E255" s="55">
        <v>231.25</v>
      </c>
      <c r="F255" s="18"/>
    </row>
    <row r="256" spans="2:6" x14ac:dyDescent="0.25">
      <c r="B256" s="14" t="s">
        <v>245</v>
      </c>
      <c r="C256" s="62"/>
      <c r="D256" s="48" t="s">
        <v>36</v>
      </c>
      <c r="E256" s="46">
        <v>99.54</v>
      </c>
      <c r="F256" s="16" t="s">
        <v>93</v>
      </c>
    </row>
    <row r="257" spans="2:6" x14ac:dyDescent="0.25">
      <c r="B257" s="14" t="s">
        <v>245</v>
      </c>
      <c r="C257" s="62"/>
      <c r="D257" s="48" t="s">
        <v>36</v>
      </c>
      <c r="E257" s="46">
        <v>125</v>
      </c>
      <c r="F257" s="16" t="s">
        <v>93</v>
      </c>
    </row>
    <row r="258" spans="2:6" x14ac:dyDescent="0.25">
      <c r="B258" s="14" t="s">
        <v>245</v>
      </c>
      <c r="C258" s="62"/>
      <c r="D258" s="48" t="s">
        <v>36</v>
      </c>
      <c r="E258" s="46">
        <v>180</v>
      </c>
      <c r="F258" s="16" t="s">
        <v>93</v>
      </c>
    </row>
    <row r="259" spans="2:6" x14ac:dyDescent="0.25">
      <c r="B259" s="14" t="s">
        <v>245</v>
      </c>
      <c r="C259" s="49"/>
      <c r="D259" s="48" t="s">
        <v>36</v>
      </c>
      <c r="E259" s="46">
        <v>250</v>
      </c>
      <c r="F259" s="16" t="s">
        <v>93</v>
      </c>
    </row>
    <row r="260" spans="2:6" x14ac:dyDescent="0.25">
      <c r="B260" s="44" t="s">
        <v>245</v>
      </c>
      <c r="C260" s="49"/>
      <c r="D260" s="48" t="s">
        <v>36</v>
      </c>
      <c r="E260" s="72">
        <v>125</v>
      </c>
      <c r="F260" s="73" t="s">
        <v>93</v>
      </c>
    </row>
    <row r="261" spans="2:6" x14ac:dyDescent="0.25">
      <c r="B261" s="17" t="s">
        <v>246</v>
      </c>
      <c r="C261" s="57"/>
      <c r="D261" s="57"/>
      <c r="E261" s="19">
        <f>SUM(E256:E260)</f>
        <v>779.54</v>
      </c>
      <c r="F261" s="18"/>
    </row>
    <row r="262" spans="2:6" x14ac:dyDescent="0.25">
      <c r="B262" s="47" t="s">
        <v>351</v>
      </c>
      <c r="C262" s="49">
        <v>94803164108</v>
      </c>
      <c r="D262" s="49" t="s">
        <v>5</v>
      </c>
      <c r="E262" s="46">
        <v>40</v>
      </c>
      <c r="F262" s="73" t="s">
        <v>93</v>
      </c>
    </row>
    <row r="263" spans="2:6" x14ac:dyDescent="0.25">
      <c r="B263" s="60" t="s">
        <v>352</v>
      </c>
      <c r="C263" s="57"/>
      <c r="D263" s="57"/>
      <c r="E263" s="55">
        <v>40</v>
      </c>
      <c r="F263" s="18"/>
    </row>
    <row r="264" spans="2:6" x14ac:dyDescent="0.25">
      <c r="B264" s="14" t="s">
        <v>249</v>
      </c>
      <c r="C264" s="62" t="s">
        <v>56</v>
      </c>
      <c r="D264" s="48" t="s">
        <v>5</v>
      </c>
      <c r="E264" s="46">
        <v>230</v>
      </c>
      <c r="F264" s="16" t="s">
        <v>93</v>
      </c>
    </row>
    <row r="265" spans="2:6" x14ac:dyDescent="0.25">
      <c r="B265" s="14" t="s">
        <v>249</v>
      </c>
      <c r="C265" s="62" t="s">
        <v>56</v>
      </c>
      <c r="D265" s="48" t="s">
        <v>5</v>
      </c>
      <c r="E265" s="46">
        <v>165</v>
      </c>
      <c r="F265" s="16" t="s">
        <v>93</v>
      </c>
    </row>
    <row r="266" spans="2:6" x14ac:dyDescent="0.25">
      <c r="B266" s="14" t="s">
        <v>249</v>
      </c>
      <c r="C266" s="62" t="s">
        <v>56</v>
      </c>
      <c r="D266" s="48" t="s">
        <v>5</v>
      </c>
      <c r="E266" s="46">
        <v>116</v>
      </c>
      <c r="F266" s="16" t="s">
        <v>93</v>
      </c>
    </row>
    <row r="267" spans="2:6" x14ac:dyDescent="0.25">
      <c r="B267" s="14" t="s">
        <v>249</v>
      </c>
      <c r="C267" s="62" t="s">
        <v>56</v>
      </c>
      <c r="D267" s="48" t="s">
        <v>5</v>
      </c>
      <c r="E267" s="46">
        <v>140</v>
      </c>
      <c r="F267" s="16" t="s">
        <v>93</v>
      </c>
    </row>
    <row r="268" spans="2:6" x14ac:dyDescent="0.25">
      <c r="B268" s="14" t="s">
        <v>249</v>
      </c>
      <c r="C268" s="62" t="s">
        <v>56</v>
      </c>
      <c r="D268" s="48" t="s">
        <v>5</v>
      </c>
      <c r="E268" s="46">
        <v>175</v>
      </c>
      <c r="F268" s="16" t="s">
        <v>93</v>
      </c>
    </row>
    <row r="269" spans="2:6" x14ac:dyDescent="0.25">
      <c r="B269" s="17" t="s">
        <v>250</v>
      </c>
      <c r="C269" s="57"/>
      <c r="D269" s="57"/>
      <c r="E269" s="19">
        <f>SUM(E264:E268)</f>
        <v>826</v>
      </c>
      <c r="F269" s="18"/>
    </row>
    <row r="270" spans="2:6" x14ac:dyDescent="0.25">
      <c r="B270" s="14" t="s">
        <v>251</v>
      </c>
      <c r="C270" s="62" t="s">
        <v>57</v>
      </c>
      <c r="D270" s="48" t="s">
        <v>5</v>
      </c>
      <c r="E270" s="46">
        <v>93.75</v>
      </c>
      <c r="F270" s="16" t="s">
        <v>94</v>
      </c>
    </row>
    <row r="271" spans="2:6" x14ac:dyDescent="0.25">
      <c r="B271" s="14" t="s">
        <v>251</v>
      </c>
      <c r="C271" s="62" t="s">
        <v>57</v>
      </c>
      <c r="D271" s="48" t="s">
        <v>5</v>
      </c>
      <c r="E271" s="46">
        <v>112.5</v>
      </c>
      <c r="F271" s="16" t="s">
        <v>94</v>
      </c>
    </row>
    <row r="272" spans="2:6" x14ac:dyDescent="0.25">
      <c r="B272" s="17" t="s">
        <v>252</v>
      </c>
      <c r="C272" s="57"/>
      <c r="D272" s="57"/>
      <c r="E272" s="98">
        <f>SUM(E270:E271)</f>
        <v>206.25</v>
      </c>
      <c r="F272" s="18"/>
    </row>
    <row r="273" spans="2:6" x14ac:dyDescent="0.25">
      <c r="B273" s="47" t="s">
        <v>353</v>
      </c>
      <c r="C273" s="48">
        <v>51934286030</v>
      </c>
      <c r="D273" s="48" t="s">
        <v>313</v>
      </c>
      <c r="E273" s="46">
        <v>39.880000000000003</v>
      </c>
      <c r="F273" s="16" t="s">
        <v>91</v>
      </c>
    </row>
    <row r="274" spans="2:6" x14ac:dyDescent="0.25">
      <c r="B274" s="61" t="s">
        <v>354</v>
      </c>
      <c r="C274" s="57"/>
      <c r="D274" s="57"/>
      <c r="E274" s="55">
        <v>39.880000000000003</v>
      </c>
      <c r="F274" s="18"/>
    </row>
    <row r="275" spans="2:6" x14ac:dyDescent="0.25">
      <c r="B275" s="47" t="s">
        <v>369</v>
      </c>
      <c r="C275" s="49">
        <v>61542228694</v>
      </c>
      <c r="D275" s="49" t="s">
        <v>5</v>
      </c>
      <c r="E275" s="46">
        <v>487.5</v>
      </c>
      <c r="F275" s="14" t="s">
        <v>99</v>
      </c>
    </row>
    <row r="276" spans="2:6" x14ac:dyDescent="0.25">
      <c r="B276" s="61" t="s">
        <v>355</v>
      </c>
      <c r="C276" s="91"/>
      <c r="D276" s="91"/>
      <c r="E276" s="55">
        <v>487.5</v>
      </c>
      <c r="F276" s="61"/>
    </row>
    <row r="277" spans="2:6" x14ac:dyDescent="0.25">
      <c r="B277" s="11" t="s">
        <v>388</v>
      </c>
      <c r="C277" s="49" t="s">
        <v>381</v>
      </c>
      <c r="D277" s="49" t="s">
        <v>381</v>
      </c>
      <c r="E277" s="11">
        <v>129.33000000000001</v>
      </c>
      <c r="F277" s="11" t="s">
        <v>336</v>
      </c>
    </row>
    <row r="278" spans="2:6" x14ac:dyDescent="0.25">
      <c r="B278" s="61" t="s">
        <v>387</v>
      </c>
      <c r="C278" s="91"/>
      <c r="D278" s="91"/>
      <c r="E278" s="61">
        <v>129.33000000000001</v>
      </c>
      <c r="F278" s="61"/>
    </row>
    <row r="279" spans="2:6" x14ac:dyDescent="0.25">
      <c r="B279" s="11" t="s">
        <v>370</v>
      </c>
      <c r="C279" s="11"/>
      <c r="D279" s="49" t="s">
        <v>5</v>
      </c>
      <c r="E279" s="93">
        <v>140</v>
      </c>
      <c r="F279" s="11" t="s">
        <v>114</v>
      </c>
    </row>
    <row r="280" spans="2:6" x14ac:dyDescent="0.25">
      <c r="B280" s="61" t="s">
        <v>371</v>
      </c>
      <c r="C280" s="18"/>
      <c r="D280" s="57"/>
      <c r="E280" s="80">
        <v>140</v>
      </c>
      <c r="F280" s="18"/>
    </row>
    <row r="281" spans="2:6" x14ac:dyDescent="0.25">
      <c r="B281" s="47" t="s">
        <v>328</v>
      </c>
      <c r="C281" s="49"/>
      <c r="D281" s="49" t="s">
        <v>5</v>
      </c>
      <c r="E281" s="46">
        <v>180</v>
      </c>
      <c r="F281" s="16" t="s">
        <v>91</v>
      </c>
    </row>
    <row r="282" spans="2:6" x14ac:dyDescent="0.25">
      <c r="B282" s="60" t="s">
        <v>329</v>
      </c>
      <c r="C282" s="57"/>
      <c r="D282" s="57"/>
      <c r="E282" s="55">
        <v>180</v>
      </c>
      <c r="F282" s="18"/>
    </row>
    <row r="283" spans="2:6" x14ac:dyDescent="0.25">
      <c r="B283" s="47" t="s">
        <v>358</v>
      </c>
      <c r="C283" s="49"/>
      <c r="D283" s="49" t="s">
        <v>5</v>
      </c>
      <c r="E283" s="46">
        <v>150</v>
      </c>
      <c r="F283" s="16" t="s">
        <v>114</v>
      </c>
    </row>
    <row r="284" spans="2:6" x14ac:dyDescent="0.25">
      <c r="B284" s="47" t="s">
        <v>358</v>
      </c>
      <c r="C284" s="49"/>
      <c r="D284" s="49" t="s">
        <v>5</v>
      </c>
      <c r="E284" s="46">
        <v>75</v>
      </c>
      <c r="F284" s="16" t="s">
        <v>114</v>
      </c>
    </row>
    <row r="285" spans="2:6" x14ac:dyDescent="0.25">
      <c r="B285" s="47" t="s">
        <v>358</v>
      </c>
      <c r="C285" s="49"/>
      <c r="D285" s="49" t="s">
        <v>5</v>
      </c>
      <c r="E285" s="46">
        <v>100</v>
      </c>
      <c r="F285" s="16" t="s">
        <v>114</v>
      </c>
    </row>
    <row r="286" spans="2:6" x14ac:dyDescent="0.25">
      <c r="B286" s="61" t="s">
        <v>359</v>
      </c>
      <c r="C286" s="57"/>
      <c r="D286" s="57"/>
      <c r="E286" s="19">
        <f>SUM(E283:E285)</f>
        <v>325</v>
      </c>
      <c r="F286" s="18"/>
    </row>
    <row r="287" spans="2:6" x14ac:dyDescent="0.25">
      <c r="B287" s="14" t="s">
        <v>261</v>
      </c>
      <c r="C287" s="62" t="s">
        <v>65</v>
      </c>
      <c r="D287" s="48" t="s">
        <v>5</v>
      </c>
      <c r="E287" s="46">
        <v>136.1</v>
      </c>
      <c r="F287" s="11" t="s">
        <v>114</v>
      </c>
    </row>
    <row r="288" spans="2:6" x14ac:dyDescent="0.25">
      <c r="B288" s="17" t="s">
        <v>262</v>
      </c>
      <c r="C288" s="91"/>
      <c r="D288" s="91"/>
      <c r="E288" s="75">
        <v>136.1</v>
      </c>
      <c r="F288" s="61"/>
    </row>
    <row r="289" spans="2:6" x14ac:dyDescent="0.25">
      <c r="B289" s="11" t="s">
        <v>375</v>
      </c>
      <c r="C289" s="11"/>
      <c r="D289" s="49" t="s">
        <v>5</v>
      </c>
      <c r="E289" s="93">
        <v>2.2000000000000002</v>
      </c>
      <c r="F289" s="11" t="s">
        <v>114</v>
      </c>
    </row>
    <row r="290" spans="2:6" x14ac:dyDescent="0.25">
      <c r="B290" s="61" t="s">
        <v>376</v>
      </c>
      <c r="C290" s="61"/>
      <c r="D290" s="91"/>
      <c r="E290" s="80">
        <v>2.2000000000000002</v>
      </c>
      <c r="F290" s="61"/>
    </row>
    <row r="291" spans="2:6" x14ac:dyDescent="0.25">
      <c r="B291" s="14" t="s">
        <v>263</v>
      </c>
      <c r="C291" s="62"/>
      <c r="D291" s="48" t="s">
        <v>5</v>
      </c>
      <c r="E291" s="46">
        <v>75</v>
      </c>
      <c r="F291" s="16" t="s">
        <v>114</v>
      </c>
    </row>
    <row r="292" spans="2:6" x14ac:dyDescent="0.25">
      <c r="B292" s="14" t="s">
        <v>263</v>
      </c>
      <c r="C292" s="62"/>
      <c r="D292" s="48" t="s">
        <v>5</v>
      </c>
      <c r="E292" s="46">
        <v>127.5</v>
      </c>
      <c r="F292" s="16" t="s">
        <v>114</v>
      </c>
    </row>
    <row r="293" spans="2:6" x14ac:dyDescent="0.25">
      <c r="B293" s="14" t="s">
        <v>263</v>
      </c>
      <c r="C293" s="49"/>
      <c r="D293" s="48" t="s">
        <v>5</v>
      </c>
      <c r="E293" s="46">
        <v>100</v>
      </c>
      <c r="F293" s="16" t="s">
        <v>114</v>
      </c>
    </row>
    <row r="294" spans="2:6" x14ac:dyDescent="0.25">
      <c r="B294" s="14" t="s">
        <v>263</v>
      </c>
      <c r="C294" s="49"/>
      <c r="D294" s="48" t="s">
        <v>5</v>
      </c>
      <c r="E294" s="46">
        <v>90</v>
      </c>
      <c r="F294" s="16" t="s">
        <v>114</v>
      </c>
    </row>
    <row r="295" spans="2:6" x14ac:dyDescent="0.25">
      <c r="B295" s="14" t="s">
        <v>263</v>
      </c>
      <c r="C295" s="49"/>
      <c r="D295" s="48" t="s">
        <v>5</v>
      </c>
      <c r="E295" s="46">
        <v>75</v>
      </c>
      <c r="F295" s="16" t="s">
        <v>114</v>
      </c>
    </row>
    <row r="296" spans="2:6" x14ac:dyDescent="0.25">
      <c r="B296" s="14" t="s">
        <v>263</v>
      </c>
      <c r="C296" s="48"/>
      <c r="D296" s="48" t="s">
        <v>5</v>
      </c>
      <c r="E296" s="46">
        <v>905</v>
      </c>
      <c r="F296" s="16" t="s">
        <v>114</v>
      </c>
    </row>
    <row r="297" spans="2:6" x14ac:dyDescent="0.25">
      <c r="B297" s="17" t="s">
        <v>66</v>
      </c>
      <c r="C297" s="57"/>
      <c r="D297" s="57"/>
      <c r="E297" s="19">
        <f>SUM(E291:E296)</f>
        <v>1372.5</v>
      </c>
      <c r="F297" s="18"/>
    </row>
    <row r="298" spans="2:6" x14ac:dyDescent="0.25">
      <c r="B298" s="47" t="s">
        <v>360</v>
      </c>
      <c r="C298" s="74">
        <v>8622180689</v>
      </c>
      <c r="D298" s="49" t="s">
        <v>4</v>
      </c>
      <c r="E298" s="46">
        <v>42.14</v>
      </c>
      <c r="F298" s="16" t="s">
        <v>92</v>
      </c>
    </row>
    <row r="299" spans="2:6" x14ac:dyDescent="0.25">
      <c r="B299" s="47" t="s">
        <v>360</v>
      </c>
      <c r="C299" s="74">
        <v>8622180689</v>
      </c>
      <c r="D299" s="49" t="s">
        <v>4</v>
      </c>
      <c r="E299" s="46">
        <v>32.979999999999997</v>
      </c>
      <c r="F299" s="16" t="s">
        <v>92</v>
      </c>
    </row>
    <row r="300" spans="2:6" x14ac:dyDescent="0.25">
      <c r="B300" s="47" t="s">
        <v>360</v>
      </c>
      <c r="C300" s="74">
        <v>8622180689</v>
      </c>
      <c r="D300" s="49" t="s">
        <v>4</v>
      </c>
      <c r="E300" s="25">
        <v>199.99</v>
      </c>
      <c r="F300" s="11" t="s">
        <v>237</v>
      </c>
    </row>
    <row r="301" spans="2:6" x14ac:dyDescent="0.25">
      <c r="B301" s="47" t="s">
        <v>360</v>
      </c>
      <c r="C301" s="74">
        <v>8622180689</v>
      </c>
      <c r="D301" s="49" t="s">
        <v>4</v>
      </c>
      <c r="E301" s="11">
        <v>265.31</v>
      </c>
      <c r="F301" s="11" t="s">
        <v>237</v>
      </c>
    </row>
    <row r="302" spans="2:6" x14ac:dyDescent="0.25">
      <c r="B302" s="61" t="s">
        <v>361</v>
      </c>
      <c r="C302" s="94"/>
      <c r="D302" s="57"/>
      <c r="E302" s="19">
        <f>SUM(E298:E301)</f>
        <v>540.42000000000007</v>
      </c>
      <c r="F302" s="18"/>
    </row>
    <row r="303" spans="2:6" x14ac:dyDescent="0.25">
      <c r="B303" s="47" t="s">
        <v>356</v>
      </c>
      <c r="C303" s="74">
        <v>88448992592</v>
      </c>
      <c r="D303" s="49" t="s">
        <v>5</v>
      </c>
      <c r="E303" s="46">
        <v>216</v>
      </c>
      <c r="F303" s="11" t="s">
        <v>320</v>
      </c>
    </row>
    <row r="304" spans="2:6" x14ac:dyDescent="0.25">
      <c r="B304" s="60" t="s">
        <v>357</v>
      </c>
      <c r="C304" s="91"/>
      <c r="D304" s="91"/>
      <c r="E304" s="55">
        <v>216</v>
      </c>
      <c r="F304" s="61"/>
    </row>
    <row r="305" spans="2:6" x14ac:dyDescent="0.25">
      <c r="B305" s="14" t="s">
        <v>122</v>
      </c>
      <c r="C305" s="62" t="s">
        <v>123</v>
      </c>
      <c r="D305" s="48" t="s">
        <v>5</v>
      </c>
      <c r="E305" s="15">
        <v>36.409999999999997</v>
      </c>
      <c r="F305" s="16" t="s">
        <v>91</v>
      </c>
    </row>
    <row r="306" spans="2:6" x14ac:dyDescent="0.25">
      <c r="B306" s="14" t="s">
        <v>122</v>
      </c>
      <c r="C306" s="62" t="s">
        <v>123</v>
      </c>
      <c r="D306" s="48" t="s">
        <v>5</v>
      </c>
      <c r="E306" s="15">
        <v>18.05</v>
      </c>
      <c r="F306" s="16" t="s">
        <v>91</v>
      </c>
    </row>
    <row r="307" spans="2:6" x14ac:dyDescent="0.25">
      <c r="B307" s="17" t="s">
        <v>269</v>
      </c>
      <c r="C307" s="57"/>
      <c r="D307" s="57"/>
      <c r="E307" s="22">
        <f>SUM(E305:E306)</f>
        <v>54.459999999999994</v>
      </c>
      <c r="F307" s="18"/>
    </row>
    <row r="308" spans="2:6" x14ac:dyDescent="0.25">
      <c r="B308" s="14" t="s">
        <v>274</v>
      </c>
      <c r="C308" s="62" t="s">
        <v>68</v>
      </c>
      <c r="D308" s="48" t="s">
        <v>5</v>
      </c>
      <c r="E308" s="46">
        <v>72.709999999999994</v>
      </c>
      <c r="F308" s="16" t="s">
        <v>108</v>
      </c>
    </row>
    <row r="309" spans="2:6" x14ac:dyDescent="0.25">
      <c r="B309" s="87" t="s">
        <v>274</v>
      </c>
      <c r="C309" s="62" t="s">
        <v>68</v>
      </c>
      <c r="D309" s="48" t="s">
        <v>5</v>
      </c>
      <c r="E309" s="95">
        <v>71</v>
      </c>
      <c r="F309" s="88" t="s">
        <v>91</v>
      </c>
    </row>
    <row r="310" spans="2:6" x14ac:dyDescent="0.25">
      <c r="B310" s="17" t="s">
        <v>275</v>
      </c>
      <c r="C310" s="57"/>
      <c r="D310" s="57"/>
      <c r="E310" s="55">
        <f>SUM(E308:E309)</f>
        <v>143.70999999999998</v>
      </c>
      <c r="F310" s="18"/>
    </row>
    <row r="311" spans="2:6" x14ac:dyDescent="0.25">
      <c r="B311" s="14" t="s">
        <v>377</v>
      </c>
      <c r="C311" s="49">
        <v>22075632154</v>
      </c>
      <c r="D311" s="49" t="s">
        <v>5</v>
      </c>
      <c r="E311" s="93">
        <v>10.5</v>
      </c>
      <c r="F311" s="11" t="s">
        <v>91</v>
      </c>
    </row>
    <row r="312" spans="2:6" x14ac:dyDescent="0.25">
      <c r="B312" s="17" t="s">
        <v>378</v>
      </c>
      <c r="C312" s="91"/>
      <c r="D312" s="91"/>
      <c r="E312" s="80">
        <v>10.5</v>
      </c>
      <c r="F312" s="61"/>
    </row>
    <row r="313" spans="2:6" x14ac:dyDescent="0.25">
      <c r="B313" s="47" t="s">
        <v>362</v>
      </c>
      <c r="C313" s="76" t="s">
        <v>363</v>
      </c>
      <c r="D313" s="49" t="s">
        <v>5</v>
      </c>
      <c r="E313" s="46">
        <v>67</v>
      </c>
      <c r="F313" s="11" t="s">
        <v>216</v>
      </c>
    </row>
    <row r="314" spans="2:6" x14ac:dyDescent="0.25">
      <c r="B314" s="61" t="s">
        <v>364</v>
      </c>
      <c r="C314" s="57"/>
      <c r="D314" s="57"/>
      <c r="E314" s="55">
        <v>67</v>
      </c>
      <c r="F314" s="18"/>
    </row>
    <row r="315" spans="2:6" x14ac:dyDescent="0.25">
      <c r="B315" s="14" t="s">
        <v>280</v>
      </c>
      <c r="C315" s="62" t="s">
        <v>70</v>
      </c>
      <c r="D315" s="48" t="s">
        <v>5</v>
      </c>
      <c r="E315" s="46">
        <v>6023.69</v>
      </c>
      <c r="F315" s="16" t="s">
        <v>91</v>
      </c>
    </row>
    <row r="316" spans="2:6" x14ac:dyDescent="0.25">
      <c r="B316" s="17" t="s">
        <v>281</v>
      </c>
      <c r="C316" s="57"/>
      <c r="D316" s="57"/>
      <c r="E316" s="55">
        <v>6023.69</v>
      </c>
      <c r="F316" s="18"/>
    </row>
    <row r="317" spans="2:6" x14ac:dyDescent="0.25">
      <c r="B317" s="14" t="s">
        <v>282</v>
      </c>
      <c r="C317" s="62" t="s">
        <v>71</v>
      </c>
      <c r="D317" s="48" t="s">
        <v>5</v>
      </c>
      <c r="E317" s="46">
        <v>119.45</v>
      </c>
      <c r="F317" s="16" t="s">
        <v>90</v>
      </c>
    </row>
    <row r="318" spans="2:6" x14ac:dyDescent="0.25">
      <c r="B318" s="17" t="s">
        <v>283</v>
      </c>
      <c r="C318" s="57"/>
      <c r="D318" s="57"/>
      <c r="E318" s="55">
        <v>119.45</v>
      </c>
      <c r="F318" s="18"/>
    </row>
    <row r="319" spans="2:6" x14ac:dyDescent="0.25">
      <c r="B319" s="14" t="s">
        <v>289</v>
      </c>
      <c r="C319" s="62" t="s">
        <v>73</v>
      </c>
      <c r="D319" s="48" t="s">
        <v>74</v>
      </c>
      <c r="E319" s="46">
        <v>571.65</v>
      </c>
      <c r="F319" s="16" t="s">
        <v>91</v>
      </c>
    </row>
    <row r="320" spans="2:6" x14ac:dyDescent="0.25">
      <c r="B320" s="14" t="s">
        <v>289</v>
      </c>
      <c r="C320" s="62" t="s">
        <v>73</v>
      </c>
      <c r="D320" s="48" t="s">
        <v>74</v>
      </c>
      <c r="E320" s="46">
        <v>841.97</v>
      </c>
      <c r="F320" s="16" t="s">
        <v>91</v>
      </c>
    </row>
    <row r="321" spans="2:6" x14ac:dyDescent="0.25">
      <c r="B321" s="14" t="s">
        <v>289</v>
      </c>
      <c r="C321" s="62" t="s">
        <v>73</v>
      </c>
      <c r="D321" s="48" t="s">
        <v>74</v>
      </c>
      <c r="E321" s="46">
        <v>587.4</v>
      </c>
      <c r="F321" s="16" t="s">
        <v>91</v>
      </c>
    </row>
    <row r="322" spans="2:6" x14ac:dyDescent="0.25">
      <c r="B322" s="14" t="s">
        <v>289</v>
      </c>
      <c r="C322" s="62" t="s">
        <v>73</v>
      </c>
      <c r="D322" s="48" t="s">
        <v>74</v>
      </c>
      <c r="E322" s="46">
        <v>1012.97</v>
      </c>
      <c r="F322" s="16" t="s">
        <v>91</v>
      </c>
    </row>
    <row r="323" spans="2:6" x14ac:dyDescent="0.25">
      <c r="B323" s="14" t="s">
        <v>289</v>
      </c>
      <c r="C323" s="62" t="s">
        <v>73</v>
      </c>
      <c r="D323" s="48" t="s">
        <v>74</v>
      </c>
      <c r="E323" s="46">
        <v>1120.96</v>
      </c>
      <c r="F323" s="16" t="s">
        <v>91</v>
      </c>
    </row>
    <row r="324" spans="2:6" x14ac:dyDescent="0.25">
      <c r="B324" s="14" t="s">
        <v>289</v>
      </c>
      <c r="C324" s="62" t="s">
        <v>73</v>
      </c>
      <c r="D324" s="48" t="s">
        <v>74</v>
      </c>
      <c r="E324" s="46">
        <v>773.21</v>
      </c>
      <c r="F324" s="16" t="s">
        <v>91</v>
      </c>
    </row>
    <row r="325" spans="2:6" x14ac:dyDescent="0.25">
      <c r="B325" s="14" t="s">
        <v>289</v>
      </c>
      <c r="C325" s="62" t="s">
        <v>73</v>
      </c>
      <c r="D325" s="48" t="s">
        <v>74</v>
      </c>
      <c r="E325" s="46">
        <v>144.15</v>
      </c>
      <c r="F325" s="16" t="s">
        <v>91</v>
      </c>
    </row>
    <row r="326" spans="2:6" x14ac:dyDescent="0.25">
      <c r="B326" s="14" t="s">
        <v>289</v>
      </c>
      <c r="C326" s="62" t="s">
        <v>73</v>
      </c>
      <c r="D326" s="48" t="s">
        <v>74</v>
      </c>
      <c r="E326" s="46">
        <v>474.08</v>
      </c>
      <c r="F326" s="16" t="s">
        <v>91</v>
      </c>
    </row>
    <row r="327" spans="2:6" x14ac:dyDescent="0.25">
      <c r="B327" s="14" t="s">
        <v>289</v>
      </c>
      <c r="C327" s="62" t="s">
        <v>73</v>
      </c>
      <c r="D327" s="48" t="s">
        <v>74</v>
      </c>
      <c r="E327" s="46">
        <v>217.18</v>
      </c>
      <c r="F327" s="16" t="s">
        <v>91</v>
      </c>
    </row>
    <row r="328" spans="2:6" x14ac:dyDescent="0.25">
      <c r="B328" s="14" t="s">
        <v>289</v>
      </c>
      <c r="C328" s="62" t="s">
        <v>73</v>
      </c>
      <c r="D328" s="48" t="s">
        <v>74</v>
      </c>
      <c r="E328" s="46">
        <v>236.92</v>
      </c>
      <c r="F328" s="16" t="s">
        <v>91</v>
      </c>
    </row>
    <row r="329" spans="2:6" x14ac:dyDescent="0.25">
      <c r="B329" s="14" t="s">
        <v>289</v>
      </c>
      <c r="C329" s="62" t="s">
        <v>73</v>
      </c>
      <c r="D329" s="48" t="s">
        <v>74</v>
      </c>
      <c r="E329" s="46">
        <v>489.85</v>
      </c>
      <c r="F329" s="16" t="s">
        <v>91</v>
      </c>
    </row>
    <row r="330" spans="2:6" x14ac:dyDescent="0.25">
      <c r="B330" s="14" t="s">
        <v>289</v>
      </c>
      <c r="C330" s="62" t="s">
        <v>73</v>
      </c>
      <c r="D330" s="48" t="s">
        <v>74</v>
      </c>
      <c r="E330" s="46">
        <v>461.95</v>
      </c>
      <c r="F330" s="16" t="s">
        <v>91</v>
      </c>
    </row>
    <row r="331" spans="2:6" x14ac:dyDescent="0.25">
      <c r="B331" s="17" t="s">
        <v>290</v>
      </c>
      <c r="C331" s="57"/>
      <c r="D331" s="57"/>
      <c r="E331" s="19">
        <f>SUM(E319:E330)</f>
        <v>6932.29</v>
      </c>
      <c r="F331" s="18"/>
    </row>
    <row r="332" spans="2:6" x14ac:dyDescent="0.25">
      <c r="B332" s="14" t="s">
        <v>291</v>
      </c>
      <c r="C332" s="62" t="s">
        <v>75</v>
      </c>
      <c r="D332" s="48" t="s">
        <v>5</v>
      </c>
      <c r="E332" s="46">
        <v>1446.42</v>
      </c>
      <c r="F332" s="16" t="s">
        <v>99</v>
      </c>
    </row>
    <row r="333" spans="2:6" x14ac:dyDescent="0.25">
      <c r="B333" s="17" t="s">
        <v>292</v>
      </c>
      <c r="C333" s="57"/>
      <c r="D333" s="57"/>
      <c r="E333" s="55">
        <v>1446.42</v>
      </c>
      <c r="F333" s="18"/>
    </row>
    <row r="334" spans="2:6" x14ac:dyDescent="0.25">
      <c r="B334" s="14" t="s">
        <v>293</v>
      </c>
      <c r="C334" s="62" t="s">
        <v>76</v>
      </c>
      <c r="D334" s="48" t="s">
        <v>5</v>
      </c>
      <c r="E334" s="46">
        <v>414.48</v>
      </c>
      <c r="F334" s="16" t="s">
        <v>90</v>
      </c>
    </row>
    <row r="335" spans="2:6" x14ac:dyDescent="0.25">
      <c r="B335" s="14" t="s">
        <v>293</v>
      </c>
      <c r="C335" s="62" t="s">
        <v>76</v>
      </c>
      <c r="D335" s="48" t="s">
        <v>5</v>
      </c>
      <c r="E335" s="46">
        <v>158</v>
      </c>
      <c r="F335" s="16" t="s">
        <v>90</v>
      </c>
    </row>
    <row r="336" spans="2:6" x14ac:dyDescent="0.25">
      <c r="B336" s="14" t="s">
        <v>293</v>
      </c>
      <c r="C336" s="62" t="s">
        <v>76</v>
      </c>
      <c r="D336" s="48" t="s">
        <v>5</v>
      </c>
      <c r="E336" s="46">
        <v>24.38</v>
      </c>
      <c r="F336" s="16" t="s">
        <v>90</v>
      </c>
    </row>
    <row r="337" spans="2:6" x14ac:dyDescent="0.25">
      <c r="B337" s="14" t="s">
        <v>293</v>
      </c>
      <c r="C337" s="62" t="s">
        <v>76</v>
      </c>
      <c r="D337" s="48" t="s">
        <v>5</v>
      </c>
      <c r="E337" s="46">
        <v>159</v>
      </c>
      <c r="F337" s="16" t="s">
        <v>90</v>
      </c>
    </row>
    <row r="338" spans="2:6" x14ac:dyDescent="0.25">
      <c r="B338" s="14" t="s">
        <v>293</v>
      </c>
      <c r="C338" s="62" t="s">
        <v>76</v>
      </c>
      <c r="D338" s="48" t="s">
        <v>5</v>
      </c>
      <c r="E338" s="46">
        <v>182.38</v>
      </c>
      <c r="F338" s="16" t="s">
        <v>90</v>
      </c>
    </row>
    <row r="339" spans="2:6" x14ac:dyDescent="0.25">
      <c r="B339" s="14" t="s">
        <v>293</v>
      </c>
      <c r="C339" s="62" t="s">
        <v>76</v>
      </c>
      <c r="D339" s="48" t="s">
        <v>5</v>
      </c>
      <c r="E339" s="46">
        <v>212.5</v>
      </c>
      <c r="F339" s="16" t="s">
        <v>90</v>
      </c>
    </row>
    <row r="340" spans="2:6" x14ac:dyDescent="0.25">
      <c r="B340" s="14" t="s">
        <v>293</v>
      </c>
      <c r="C340" s="62" t="s">
        <v>76</v>
      </c>
      <c r="D340" s="48" t="s">
        <v>5</v>
      </c>
      <c r="E340" s="46">
        <v>37.5</v>
      </c>
      <c r="F340" s="16" t="s">
        <v>90</v>
      </c>
    </row>
    <row r="341" spans="2:6" x14ac:dyDescent="0.25">
      <c r="B341" s="17" t="s">
        <v>294</v>
      </c>
      <c r="C341" s="99"/>
      <c r="D341" s="59"/>
      <c r="E341" s="19">
        <f>SUM(E334:E340)</f>
        <v>1188.24</v>
      </c>
      <c r="F341" s="18"/>
    </row>
    <row r="342" spans="2:6" x14ac:dyDescent="0.25">
      <c r="B342" s="97" t="s">
        <v>365</v>
      </c>
      <c r="C342" s="62"/>
      <c r="D342" s="48"/>
      <c r="E342" s="96">
        <f>E341+E333+E331+E318+E316+E314+E312+E310+E307+E304+E302+E297+E290+E288+E286+E282+E280+E278+E276+E274+E272+E269+E263+E261+E255+E253+E251+E248+E246+E242+E237+E235+E232+E230+E228+E226+E223+E221+E219+E212+E209+E206+E203+E201+E199+E196+E188+E186+E162+E159+E157+E155+E153+E151+E149+E145+E141+E139+E137+E130+E128+E126+E121+E119+E117+E115+E109+E105+E97+E95+E93+E91+E89+E70+E68+E66+E64+E60+E56+E54+E26+E13+E11</f>
        <v>93832.369999999981</v>
      </c>
      <c r="F342" s="11"/>
    </row>
    <row r="343" spans="2:6" x14ac:dyDescent="0.25">
      <c r="B343" s="12" t="s">
        <v>81</v>
      </c>
      <c r="C343" s="13"/>
      <c r="D343" s="13"/>
      <c r="E343" s="13"/>
      <c r="F343" s="13"/>
    </row>
    <row r="344" spans="2:6" x14ac:dyDescent="0.25">
      <c r="B344" s="32"/>
      <c r="C344" s="10"/>
      <c r="D344" s="10"/>
      <c r="E344" s="25">
        <v>362382.45</v>
      </c>
      <c r="F344" s="11" t="s">
        <v>300</v>
      </c>
    </row>
    <row r="345" spans="2:6" x14ac:dyDescent="0.25">
      <c r="B345" s="32"/>
      <c r="C345" s="10"/>
      <c r="D345" s="10"/>
      <c r="E345" s="25">
        <v>28950.86</v>
      </c>
      <c r="F345" s="11" t="s">
        <v>303</v>
      </c>
    </row>
    <row r="346" spans="2:6" x14ac:dyDescent="0.25">
      <c r="B346" s="33"/>
      <c r="C346" s="11"/>
      <c r="D346" s="11"/>
      <c r="E346" s="25">
        <v>59792.44</v>
      </c>
      <c r="F346" s="11" t="s">
        <v>301</v>
      </c>
    </row>
    <row r="347" spans="2:6" x14ac:dyDescent="0.25">
      <c r="B347" s="32"/>
      <c r="C347" s="10"/>
      <c r="D347" s="10"/>
      <c r="E347" s="25">
        <v>2266.1799999999998</v>
      </c>
      <c r="F347" s="11" t="s">
        <v>302</v>
      </c>
    </row>
    <row r="348" spans="2:6" x14ac:dyDescent="0.25">
      <c r="B348" s="33"/>
      <c r="C348" s="11"/>
      <c r="D348" s="11"/>
      <c r="E348" s="25">
        <v>14268.44</v>
      </c>
      <c r="F348" s="11" t="s">
        <v>304</v>
      </c>
    </row>
    <row r="349" spans="2:6" x14ac:dyDescent="0.25">
      <c r="B349" s="33"/>
      <c r="C349" s="11"/>
      <c r="D349" s="11"/>
      <c r="E349" s="25">
        <v>1705</v>
      </c>
      <c r="F349" s="11" t="s">
        <v>305</v>
      </c>
    </row>
    <row r="350" spans="2:6" x14ac:dyDescent="0.25">
      <c r="B350" s="33"/>
      <c r="C350" s="11"/>
      <c r="D350" s="11"/>
      <c r="E350" s="34">
        <v>82.4</v>
      </c>
      <c r="F350" s="11" t="s">
        <v>306</v>
      </c>
    </row>
    <row r="351" spans="2:6" x14ac:dyDescent="0.25">
      <c r="B351" s="33"/>
      <c r="C351" s="11"/>
      <c r="D351" s="11"/>
      <c r="E351" s="34">
        <v>186.63</v>
      </c>
      <c r="F351" s="11" t="s">
        <v>307</v>
      </c>
    </row>
    <row r="352" spans="2:6" x14ac:dyDescent="0.25">
      <c r="B352" s="10"/>
      <c r="C352" s="11"/>
      <c r="D352" s="11"/>
      <c r="E352" s="34">
        <v>1136.9100000000001</v>
      </c>
      <c r="F352" s="11" t="s">
        <v>379</v>
      </c>
    </row>
    <row r="353" spans="2:6" x14ac:dyDescent="0.25">
      <c r="B353" s="10" t="s">
        <v>365</v>
      </c>
      <c r="C353" s="11"/>
      <c r="D353" s="11"/>
      <c r="E353" s="96">
        <f>SUM(E344:E352)</f>
        <v>470771.31</v>
      </c>
      <c r="F353" s="11"/>
    </row>
    <row r="354" spans="2:6" ht="18.75" x14ac:dyDescent="0.3">
      <c r="B354" s="111" t="s">
        <v>308</v>
      </c>
      <c r="C354" s="111"/>
      <c r="D354" s="111"/>
      <c r="E354" s="111"/>
      <c r="F354" s="39">
        <f>E342+E353</f>
        <v>564603.67999999993</v>
      </c>
    </row>
    <row r="355" spans="2:6" x14ac:dyDescent="0.25">
      <c r="B355" s="40"/>
      <c r="E355" s="41"/>
    </row>
    <row r="356" spans="2:6" x14ac:dyDescent="0.25">
      <c r="B356" s="40"/>
      <c r="E356" s="41"/>
    </row>
    <row r="357" spans="2:6" x14ac:dyDescent="0.25">
      <c r="B357" s="40"/>
      <c r="E357" s="41"/>
    </row>
    <row r="358" spans="2:6" x14ac:dyDescent="0.25">
      <c r="B358" s="40"/>
      <c r="E358" s="41"/>
    </row>
    <row r="359" spans="2:6" x14ac:dyDescent="0.25">
      <c r="B359" s="40"/>
      <c r="E359" s="41"/>
    </row>
    <row r="360" spans="2:6" x14ac:dyDescent="0.25">
      <c r="B360" s="40"/>
      <c r="E360" s="41"/>
    </row>
    <row r="361" spans="2:6" x14ac:dyDescent="0.25">
      <c r="B361" s="40"/>
      <c r="E361" s="41"/>
    </row>
    <row r="362" spans="2:6" x14ac:dyDescent="0.25">
      <c r="B362" s="40"/>
      <c r="E362" s="41"/>
    </row>
    <row r="363" spans="2:6" x14ac:dyDescent="0.25">
      <c r="B363" s="40"/>
      <c r="E363" s="41"/>
    </row>
    <row r="364" spans="2:6" x14ac:dyDescent="0.25">
      <c r="B364" s="40"/>
      <c r="E364" s="41"/>
    </row>
    <row r="365" spans="2:6" x14ac:dyDescent="0.25">
      <c r="B365" s="40"/>
      <c r="E365" s="41"/>
    </row>
    <row r="366" spans="2:6" x14ac:dyDescent="0.25">
      <c r="B366" s="40"/>
      <c r="E366" s="41"/>
    </row>
    <row r="367" spans="2:6" x14ac:dyDescent="0.25">
      <c r="B367" s="40"/>
      <c r="E367" s="41"/>
    </row>
    <row r="368" spans="2:6" x14ac:dyDescent="0.25">
      <c r="B368" s="40"/>
      <c r="E368" s="41"/>
    </row>
    <row r="369" spans="2:5" x14ac:dyDescent="0.25">
      <c r="B369" s="40"/>
      <c r="E369" s="41"/>
    </row>
    <row r="370" spans="2:5" x14ac:dyDescent="0.25">
      <c r="B370" s="40"/>
      <c r="E370" s="41"/>
    </row>
    <row r="371" spans="2:5" x14ac:dyDescent="0.25">
      <c r="B371" s="40"/>
      <c r="E371" s="41"/>
    </row>
    <row r="372" spans="2:5" x14ac:dyDescent="0.25">
      <c r="B372" s="40"/>
      <c r="E372" s="41"/>
    </row>
    <row r="373" spans="2:5" x14ac:dyDescent="0.25">
      <c r="B373" s="40"/>
      <c r="E373" s="41"/>
    </row>
    <row r="374" spans="2:5" x14ac:dyDescent="0.25">
      <c r="B374" s="40"/>
      <c r="E374" s="41"/>
    </row>
    <row r="375" spans="2:5" x14ac:dyDescent="0.25">
      <c r="B375" s="40"/>
      <c r="E375" s="41"/>
    </row>
    <row r="376" spans="2:5" x14ac:dyDescent="0.25">
      <c r="B376" s="40"/>
      <c r="E376" s="41"/>
    </row>
    <row r="377" spans="2:5" x14ac:dyDescent="0.25">
      <c r="B377" s="40"/>
      <c r="E377" s="41"/>
    </row>
    <row r="378" spans="2:5" x14ac:dyDescent="0.25">
      <c r="B378" s="40"/>
      <c r="E378" s="41"/>
    </row>
    <row r="379" spans="2:5" x14ac:dyDescent="0.25">
      <c r="B379" s="40"/>
      <c r="E379" s="41"/>
    </row>
    <row r="380" spans="2:5" x14ac:dyDescent="0.25">
      <c r="B380" s="40"/>
      <c r="E380" s="41"/>
    </row>
    <row r="381" spans="2:5" x14ac:dyDescent="0.25">
      <c r="B381" s="40"/>
      <c r="E381" s="41"/>
    </row>
    <row r="382" spans="2:5" x14ac:dyDescent="0.25">
      <c r="B382" s="40"/>
      <c r="E382" s="41"/>
    </row>
    <row r="383" spans="2:5" x14ac:dyDescent="0.25">
      <c r="B383" s="40"/>
      <c r="E383" s="41"/>
    </row>
    <row r="384" spans="2:5" x14ac:dyDescent="0.25">
      <c r="B384" s="40"/>
      <c r="E384" s="41"/>
    </row>
    <row r="385" spans="2:5" x14ac:dyDescent="0.25">
      <c r="B385" s="40"/>
      <c r="E385" s="41"/>
    </row>
    <row r="386" spans="2:5" x14ac:dyDescent="0.25">
      <c r="B386" s="40"/>
      <c r="E386" s="41"/>
    </row>
    <row r="387" spans="2:5" x14ac:dyDescent="0.25">
      <c r="B387" s="40"/>
      <c r="E387" s="41"/>
    </row>
    <row r="388" spans="2:5" x14ac:dyDescent="0.25">
      <c r="B388" s="40"/>
      <c r="E388" s="41"/>
    </row>
    <row r="389" spans="2:5" x14ac:dyDescent="0.25">
      <c r="B389" s="40"/>
      <c r="E389" s="41"/>
    </row>
    <row r="390" spans="2:5" x14ac:dyDescent="0.25">
      <c r="B390" s="40"/>
      <c r="E390" s="41"/>
    </row>
    <row r="391" spans="2:5" x14ac:dyDescent="0.25">
      <c r="B391" s="40"/>
      <c r="E391" s="41"/>
    </row>
    <row r="392" spans="2:5" x14ac:dyDescent="0.25">
      <c r="B392" s="40"/>
      <c r="E392" s="41"/>
    </row>
    <row r="393" spans="2:5" x14ac:dyDescent="0.25">
      <c r="B393" s="40"/>
      <c r="E393" s="41"/>
    </row>
    <row r="394" spans="2:5" x14ac:dyDescent="0.25">
      <c r="B394" s="40"/>
      <c r="E394" s="41"/>
    </row>
    <row r="395" spans="2:5" x14ac:dyDescent="0.25">
      <c r="B395" s="40"/>
      <c r="E395" s="41"/>
    </row>
    <row r="396" spans="2:5" x14ac:dyDescent="0.25">
      <c r="B396" s="40"/>
      <c r="E396" s="41"/>
    </row>
    <row r="397" spans="2:5" x14ac:dyDescent="0.25">
      <c r="B397" s="40"/>
      <c r="E397" s="41"/>
    </row>
    <row r="398" spans="2:5" x14ac:dyDescent="0.25">
      <c r="B398" s="40"/>
      <c r="E398" s="41"/>
    </row>
    <row r="399" spans="2:5" x14ac:dyDescent="0.25">
      <c r="B399" s="40"/>
      <c r="E399" s="41"/>
    </row>
    <row r="400" spans="2:5" x14ac:dyDescent="0.25">
      <c r="B400" s="40"/>
      <c r="E400" s="41"/>
    </row>
    <row r="401" spans="2:5" x14ac:dyDescent="0.25">
      <c r="B401" s="40"/>
      <c r="E401" s="41"/>
    </row>
    <row r="402" spans="2:5" x14ac:dyDescent="0.25">
      <c r="B402" s="40"/>
      <c r="E402" s="41"/>
    </row>
    <row r="403" spans="2:5" x14ac:dyDescent="0.25">
      <c r="B403" s="40"/>
      <c r="E403" s="41"/>
    </row>
    <row r="404" spans="2:5" x14ac:dyDescent="0.25">
      <c r="B404" s="40"/>
      <c r="E404" s="41"/>
    </row>
    <row r="405" spans="2:5" x14ac:dyDescent="0.25">
      <c r="B405" s="40"/>
      <c r="E405" s="41"/>
    </row>
    <row r="406" spans="2:5" x14ac:dyDescent="0.25">
      <c r="B406" s="40"/>
      <c r="E406" s="41"/>
    </row>
    <row r="407" spans="2:5" x14ac:dyDescent="0.25">
      <c r="B407" s="40"/>
      <c r="E407" s="41"/>
    </row>
    <row r="408" spans="2:5" x14ac:dyDescent="0.25">
      <c r="B408" s="40"/>
      <c r="E408" s="41"/>
    </row>
    <row r="409" spans="2:5" x14ac:dyDescent="0.25">
      <c r="B409" s="40"/>
      <c r="E409" s="41"/>
    </row>
    <row r="410" spans="2:5" x14ac:dyDescent="0.25">
      <c r="B410" s="40"/>
      <c r="E410" s="41"/>
    </row>
    <row r="411" spans="2:5" x14ac:dyDescent="0.25">
      <c r="B411" s="40"/>
      <c r="E411" s="41"/>
    </row>
    <row r="412" spans="2:5" x14ac:dyDescent="0.25">
      <c r="B412" s="40"/>
      <c r="E412" s="41"/>
    </row>
    <row r="413" spans="2:5" x14ac:dyDescent="0.25">
      <c r="B413" s="40"/>
      <c r="E413" s="41"/>
    </row>
    <row r="414" spans="2:5" x14ac:dyDescent="0.25">
      <c r="B414" s="40"/>
      <c r="E414" s="41"/>
    </row>
    <row r="415" spans="2:5" x14ac:dyDescent="0.25">
      <c r="B415" s="40"/>
      <c r="E415" s="41"/>
    </row>
    <row r="416" spans="2:5" x14ac:dyDescent="0.25">
      <c r="B416" s="40"/>
      <c r="E416" s="41"/>
    </row>
    <row r="417" spans="2:5" x14ac:dyDescent="0.25">
      <c r="B417" s="40"/>
      <c r="E417" s="41"/>
    </row>
    <row r="418" spans="2:5" x14ac:dyDescent="0.25">
      <c r="B418" s="40"/>
      <c r="E418" s="41"/>
    </row>
    <row r="419" spans="2:5" x14ac:dyDescent="0.25">
      <c r="B419" s="40"/>
      <c r="E419" s="41"/>
    </row>
    <row r="420" spans="2:5" x14ac:dyDescent="0.25">
      <c r="B420" s="40"/>
      <c r="E420" s="41"/>
    </row>
    <row r="421" spans="2:5" x14ac:dyDescent="0.25">
      <c r="B421" s="40"/>
      <c r="E421" s="41"/>
    </row>
    <row r="422" spans="2:5" x14ac:dyDescent="0.25">
      <c r="B422" s="40"/>
      <c r="E422" s="41"/>
    </row>
    <row r="423" spans="2:5" x14ac:dyDescent="0.25">
      <c r="B423" s="40"/>
      <c r="E423" s="41"/>
    </row>
    <row r="424" spans="2:5" x14ac:dyDescent="0.25">
      <c r="B424" s="40"/>
      <c r="E424" s="41"/>
    </row>
    <row r="425" spans="2:5" x14ac:dyDescent="0.25">
      <c r="B425" s="40"/>
      <c r="E425" s="41"/>
    </row>
    <row r="426" spans="2:5" x14ac:dyDescent="0.25">
      <c r="B426" s="40"/>
      <c r="E426" s="41"/>
    </row>
    <row r="427" spans="2:5" x14ac:dyDescent="0.25">
      <c r="B427" s="40"/>
      <c r="E427" s="41"/>
    </row>
    <row r="428" spans="2:5" x14ac:dyDescent="0.25">
      <c r="B428" s="40"/>
      <c r="E428" s="41"/>
    </row>
    <row r="429" spans="2:5" x14ac:dyDescent="0.25">
      <c r="B429" s="40"/>
      <c r="E429" s="41"/>
    </row>
    <row r="430" spans="2:5" x14ac:dyDescent="0.25">
      <c r="B430" s="40"/>
      <c r="E430" s="41"/>
    </row>
    <row r="431" spans="2:5" x14ac:dyDescent="0.25">
      <c r="B431" s="40"/>
      <c r="E431" s="41"/>
    </row>
    <row r="432" spans="2:5" x14ac:dyDescent="0.25">
      <c r="B432" s="40"/>
      <c r="E432" s="41"/>
    </row>
    <row r="433" spans="2:5" x14ac:dyDescent="0.25">
      <c r="B433" s="40"/>
      <c r="E433" s="41"/>
    </row>
    <row r="434" spans="2:5" x14ac:dyDescent="0.25">
      <c r="B434" s="40"/>
      <c r="E434" s="41"/>
    </row>
    <row r="435" spans="2:5" x14ac:dyDescent="0.25">
      <c r="B435" s="40"/>
      <c r="E435" s="41"/>
    </row>
    <row r="436" spans="2:5" x14ac:dyDescent="0.25">
      <c r="B436" s="40"/>
      <c r="E436" s="41"/>
    </row>
    <row r="437" spans="2:5" x14ac:dyDescent="0.25">
      <c r="B437" s="40"/>
      <c r="E437" s="41"/>
    </row>
    <row r="438" spans="2:5" x14ac:dyDescent="0.25">
      <c r="B438" s="40"/>
      <c r="E438" s="41"/>
    </row>
    <row r="439" spans="2:5" x14ac:dyDescent="0.25">
      <c r="B439" s="40"/>
      <c r="E439" s="41"/>
    </row>
    <row r="440" spans="2:5" x14ac:dyDescent="0.25">
      <c r="B440" s="40"/>
      <c r="E440" s="41"/>
    </row>
    <row r="441" spans="2:5" x14ac:dyDescent="0.25">
      <c r="B441" s="40"/>
      <c r="E441" s="41"/>
    </row>
    <row r="442" spans="2:5" x14ac:dyDescent="0.25">
      <c r="B442" s="40"/>
      <c r="E442" s="41"/>
    </row>
    <row r="443" spans="2:5" x14ac:dyDescent="0.25">
      <c r="B443" s="40"/>
      <c r="E443" s="41"/>
    </row>
    <row r="444" spans="2:5" x14ac:dyDescent="0.25">
      <c r="B444" s="40"/>
      <c r="E444" s="41"/>
    </row>
    <row r="445" spans="2:5" x14ac:dyDescent="0.25">
      <c r="B445" s="40"/>
      <c r="E445" s="41"/>
    </row>
    <row r="446" spans="2:5" x14ac:dyDescent="0.25">
      <c r="B446" s="40"/>
      <c r="E446" s="41"/>
    </row>
    <row r="447" spans="2:5" x14ac:dyDescent="0.25">
      <c r="B447" s="40"/>
      <c r="E447" s="41"/>
    </row>
    <row r="448" spans="2:5" x14ac:dyDescent="0.25">
      <c r="B448" s="40"/>
      <c r="E448" s="41"/>
    </row>
    <row r="449" spans="2:5" x14ac:dyDescent="0.25">
      <c r="B449" s="40"/>
      <c r="E449" s="41"/>
    </row>
    <row r="450" spans="2:5" x14ac:dyDescent="0.25">
      <c r="B450" s="40"/>
      <c r="E450" s="41"/>
    </row>
    <row r="451" spans="2:5" x14ac:dyDescent="0.25">
      <c r="B451" s="40"/>
      <c r="E451" s="41"/>
    </row>
    <row r="452" spans="2:5" x14ac:dyDescent="0.25">
      <c r="B452" s="40"/>
      <c r="E452" s="41"/>
    </row>
    <row r="453" spans="2:5" x14ac:dyDescent="0.25">
      <c r="B453" s="40"/>
      <c r="E453" s="41"/>
    </row>
    <row r="454" spans="2:5" x14ac:dyDescent="0.25">
      <c r="B454" s="40"/>
      <c r="E454" s="41"/>
    </row>
    <row r="455" spans="2:5" x14ac:dyDescent="0.25">
      <c r="B455" s="40"/>
      <c r="E455" s="41"/>
    </row>
    <row r="456" spans="2:5" x14ac:dyDescent="0.25">
      <c r="B456" s="40"/>
      <c r="E456" s="41"/>
    </row>
    <row r="457" spans="2:5" x14ac:dyDescent="0.25">
      <c r="B457" s="40"/>
      <c r="E457" s="41"/>
    </row>
    <row r="458" spans="2:5" x14ac:dyDescent="0.25">
      <c r="B458" s="40"/>
      <c r="E458" s="41"/>
    </row>
    <row r="459" spans="2:5" x14ac:dyDescent="0.25">
      <c r="B459" s="40"/>
      <c r="E459" s="41"/>
    </row>
    <row r="460" spans="2:5" x14ac:dyDescent="0.25">
      <c r="B460" s="40"/>
      <c r="E460" s="41"/>
    </row>
    <row r="461" spans="2:5" x14ac:dyDescent="0.25">
      <c r="B461" s="40"/>
      <c r="E461" s="41"/>
    </row>
    <row r="462" spans="2:5" x14ac:dyDescent="0.25">
      <c r="B462" s="40"/>
      <c r="E462" s="41"/>
    </row>
    <row r="463" spans="2:5" x14ac:dyDescent="0.25">
      <c r="B463" s="40"/>
      <c r="E463" s="41"/>
    </row>
    <row r="464" spans="2:5" x14ac:dyDescent="0.25">
      <c r="B464" s="40"/>
      <c r="E464" s="41"/>
    </row>
    <row r="465" spans="2:5" x14ac:dyDescent="0.25">
      <c r="B465" s="40"/>
      <c r="E465" s="41"/>
    </row>
    <row r="466" spans="2:5" x14ac:dyDescent="0.25">
      <c r="B466" s="40"/>
      <c r="E466" s="41"/>
    </row>
    <row r="467" spans="2:5" x14ac:dyDescent="0.25">
      <c r="B467" s="40"/>
      <c r="E467" s="41"/>
    </row>
    <row r="468" spans="2:5" x14ac:dyDescent="0.25">
      <c r="B468" s="40"/>
      <c r="E468" s="41"/>
    </row>
    <row r="469" spans="2:5" x14ac:dyDescent="0.25">
      <c r="B469" s="40"/>
      <c r="E469" s="41"/>
    </row>
    <row r="470" spans="2:5" x14ac:dyDescent="0.25">
      <c r="B470" s="40"/>
      <c r="E470" s="41"/>
    </row>
    <row r="471" spans="2:5" x14ac:dyDescent="0.25">
      <c r="B471" s="40"/>
      <c r="E471" s="41"/>
    </row>
    <row r="472" spans="2:5" x14ac:dyDescent="0.25">
      <c r="B472" s="40"/>
      <c r="E472" s="41"/>
    </row>
    <row r="473" spans="2:5" x14ac:dyDescent="0.25">
      <c r="B473" s="40"/>
      <c r="E473" s="41"/>
    </row>
    <row r="474" spans="2:5" x14ac:dyDescent="0.25">
      <c r="B474" s="40"/>
      <c r="E474" s="41"/>
    </row>
    <row r="475" spans="2:5" x14ac:dyDescent="0.25">
      <c r="B475" s="40"/>
      <c r="E475" s="41"/>
    </row>
    <row r="476" spans="2:5" x14ac:dyDescent="0.25">
      <c r="B476" s="40"/>
      <c r="E476" s="41"/>
    </row>
    <row r="477" spans="2:5" x14ac:dyDescent="0.25">
      <c r="B477" s="40"/>
      <c r="E477" s="41"/>
    </row>
    <row r="478" spans="2:5" x14ac:dyDescent="0.25">
      <c r="B478" s="40"/>
      <c r="E478" s="41"/>
    </row>
    <row r="479" spans="2:5" x14ac:dyDescent="0.25">
      <c r="B479" s="40"/>
      <c r="E479" s="41"/>
    </row>
    <row r="480" spans="2:5" x14ac:dyDescent="0.25">
      <c r="B480" s="40"/>
      <c r="E480" s="41"/>
    </row>
    <row r="481" spans="2:5" x14ac:dyDescent="0.25">
      <c r="B481" s="40"/>
      <c r="E481" s="41"/>
    </row>
    <row r="482" spans="2:5" x14ac:dyDescent="0.25">
      <c r="B482" s="40"/>
      <c r="E482" s="41"/>
    </row>
    <row r="483" spans="2:5" x14ac:dyDescent="0.25">
      <c r="B483" s="40"/>
      <c r="E483" s="41"/>
    </row>
    <row r="484" spans="2:5" x14ac:dyDescent="0.25">
      <c r="B484" s="40"/>
      <c r="E484" s="41"/>
    </row>
    <row r="485" spans="2:5" x14ac:dyDescent="0.25">
      <c r="B485" s="40"/>
      <c r="E485" s="41"/>
    </row>
    <row r="486" spans="2:5" x14ac:dyDescent="0.25">
      <c r="B486" s="40"/>
      <c r="E486" s="41"/>
    </row>
    <row r="487" spans="2:5" x14ac:dyDescent="0.25">
      <c r="B487" s="40"/>
      <c r="E487" s="41"/>
    </row>
    <row r="488" spans="2:5" x14ac:dyDescent="0.25">
      <c r="B488" s="40"/>
      <c r="E488" s="41"/>
    </row>
    <row r="489" spans="2:5" x14ac:dyDescent="0.25">
      <c r="B489" s="40"/>
      <c r="E489" s="41"/>
    </row>
    <row r="490" spans="2:5" x14ac:dyDescent="0.25">
      <c r="B490" s="40"/>
      <c r="E490" s="41"/>
    </row>
    <row r="491" spans="2:5" x14ac:dyDescent="0.25">
      <c r="B491" s="40"/>
      <c r="E491" s="41"/>
    </row>
    <row r="492" spans="2:5" x14ac:dyDescent="0.25">
      <c r="B492" s="40"/>
      <c r="E492" s="41"/>
    </row>
    <row r="493" spans="2:5" x14ac:dyDescent="0.25">
      <c r="B493" s="40"/>
      <c r="E493" s="41"/>
    </row>
    <row r="494" spans="2:5" x14ac:dyDescent="0.25">
      <c r="B494" s="40"/>
      <c r="E494" s="41"/>
    </row>
    <row r="495" spans="2:5" x14ac:dyDescent="0.25">
      <c r="B495" s="40"/>
      <c r="E495" s="41"/>
    </row>
    <row r="496" spans="2:5" x14ac:dyDescent="0.25">
      <c r="B496" s="40"/>
      <c r="E496" s="41"/>
    </row>
    <row r="497" spans="2:5" x14ac:dyDescent="0.25">
      <c r="B497" s="40"/>
      <c r="E497" s="41"/>
    </row>
    <row r="498" spans="2:5" x14ac:dyDescent="0.25">
      <c r="B498" s="40"/>
      <c r="E498" s="41"/>
    </row>
    <row r="499" spans="2:5" x14ac:dyDescent="0.25">
      <c r="B499" s="40"/>
      <c r="E499" s="41"/>
    </row>
    <row r="500" spans="2:5" x14ac:dyDescent="0.25">
      <c r="B500" s="40"/>
      <c r="E500" s="41"/>
    </row>
    <row r="501" spans="2:5" x14ac:dyDescent="0.25">
      <c r="B501" s="40"/>
      <c r="E501" s="41"/>
    </row>
    <row r="502" spans="2:5" x14ac:dyDescent="0.25">
      <c r="B502" s="40"/>
      <c r="E502" s="41"/>
    </row>
    <row r="503" spans="2:5" x14ac:dyDescent="0.25">
      <c r="B503" s="40"/>
      <c r="E503" s="41"/>
    </row>
    <row r="504" spans="2:5" x14ac:dyDescent="0.25">
      <c r="B504" s="40"/>
      <c r="E504" s="41"/>
    </row>
    <row r="505" spans="2:5" x14ac:dyDescent="0.25">
      <c r="B505" s="40"/>
      <c r="E505" s="41"/>
    </row>
    <row r="506" spans="2:5" x14ac:dyDescent="0.25">
      <c r="B506" s="40"/>
      <c r="E506" s="41"/>
    </row>
    <row r="507" spans="2:5" x14ac:dyDescent="0.25">
      <c r="B507" s="40"/>
      <c r="E507" s="41"/>
    </row>
    <row r="508" spans="2:5" x14ac:dyDescent="0.25">
      <c r="B508" s="40"/>
      <c r="E508" s="41"/>
    </row>
    <row r="509" spans="2:5" x14ac:dyDescent="0.25">
      <c r="B509" s="40"/>
      <c r="E509" s="41"/>
    </row>
    <row r="510" spans="2:5" x14ac:dyDescent="0.25">
      <c r="B510" s="40"/>
      <c r="E510" s="41"/>
    </row>
    <row r="511" spans="2:5" x14ac:dyDescent="0.25">
      <c r="B511" s="40"/>
      <c r="E511" s="41"/>
    </row>
    <row r="512" spans="2:5" x14ac:dyDescent="0.25">
      <c r="B512" s="40"/>
      <c r="E512" s="41"/>
    </row>
    <row r="513" spans="2:5" x14ac:dyDescent="0.25">
      <c r="B513" s="40"/>
      <c r="E513" s="41"/>
    </row>
    <row r="514" spans="2:5" x14ac:dyDescent="0.25">
      <c r="B514" s="40"/>
      <c r="E514" s="41"/>
    </row>
    <row r="515" spans="2:5" x14ac:dyDescent="0.25">
      <c r="B515" s="40"/>
      <c r="E515" s="41"/>
    </row>
    <row r="516" spans="2:5" x14ac:dyDescent="0.25">
      <c r="B516" s="40"/>
      <c r="E516" s="41"/>
    </row>
    <row r="517" spans="2:5" x14ac:dyDescent="0.25">
      <c r="B517" s="40"/>
      <c r="E517" s="41"/>
    </row>
    <row r="518" spans="2:5" x14ac:dyDescent="0.25">
      <c r="B518" s="40"/>
      <c r="E518" s="41"/>
    </row>
    <row r="519" spans="2:5" x14ac:dyDescent="0.25">
      <c r="B519" s="40"/>
      <c r="E519" s="41"/>
    </row>
    <row r="520" spans="2:5" x14ac:dyDescent="0.25">
      <c r="B520" s="40"/>
      <c r="E520" s="41"/>
    </row>
    <row r="521" spans="2:5" x14ac:dyDescent="0.25">
      <c r="B521" s="40"/>
      <c r="E521" s="41"/>
    </row>
    <row r="522" spans="2:5" x14ac:dyDescent="0.25">
      <c r="B522" s="40"/>
      <c r="E522" s="41"/>
    </row>
    <row r="523" spans="2:5" x14ac:dyDescent="0.25">
      <c r="B523" s="40"/>
      <c r="E523" s="41"/>
    </row>
    <row r="524" spans="2:5" x14ac:dyDescent="0.25">
      <c r="B524" s="40"/>
      <c r="E524" s="41"/>
    </row>
    <row r="525" spans="2:5" x14ac:dyDescent="0.25">
      <c r="B525" s="40"/>
      <c r="E525" s="41"/>
    </row>
    <row r="526" spans="2:5" x14ac:dyDescent="0.25">
      <c r="B526" s="40"/>
      <c r="E526" s="41"/>
    </row>
    <row r="527" spans="2:5" x14ac:dyDescent="0.25">
      <c r="B527" s="40"/>
      <c r="E527" s="41"/>
    </row>
    <row r="528" spans="2:5" x14ac:dyDescent="0.25">
      <c r="B528" s="40"/>
      <c r="E528" s="41"/>
    </row>
    <row r="529" spans="2:5" x14ac:dyDescent="0.25">
      <c r="B529" s="40"/>
      <c r="E529" s="41"/>
    </row>
    <row r="530" spans="2:5" x14ac:dyDescent="0.25">
      <c r="B530" s="40"/>
      <c r="E530" s="41"/>
    </row>
    <row r="531" spans="2:5" x14ac:dyDescent="0.25">
      <c r="B531" s="40"/>
      <c r="E531" s="41"/>
    </row>
    <row r="532" spans="2:5" x14ac:dyDescent="0.25">
      <c r="B532" s="40"/>
      <c r="E532" s="41"/>
    </row>
    <row r="533" spans="2:5" x14ac:dyDescent="0.25">
      <c r="B533" s="40"/>
      <c r="E533" s="41"/>
    </row>
    <row r="534" spans="2:5" x14ac:dyDescent="0.25">
      <c r="B534" s="40"/>
      <c r="E534" s="41"/>
    </row>
    <row r="535" spans="2:5" x14ac:dyDescent="0.25">
      <c r="B535" s="40"/>
      <c r="E535" s="41"/>
    </row>
    <row r="536" spans="2:5" x14ac:dyDescent="0.25">
      <c r="B536" s="40"/>
      <c r="E536" s="41"/>
    </row>
    <row r="537" spans="2:5" x14ac:dyDescent="0.25">
      <c r="B537" s="40"/>
      <c r="E537" s="41"/>
    </row>
    <row r="538" spans="2:5" x14ac:dyDescent="0.25">
      <c r="B538" s="40"/>
      <c r="E538" s="41"/>
    </row>
    <row r="539" spans="2:5" x14ac:dyDescent="0.25">
      <c r="B539" s="40"/>
      <c r="E539" s="41"/>
    </row>
    <row r="540" spans="2:5" x14ac:dyDescent="0.25">
      <c r="B540" s="40"/>
      <c r="E540" s="41"/>
    </row>
    <row r="541" spans="2:5" x14ac:dyDescent="0.25">
      <c r="B541" s="40"/>
      <c r="E541" s="41"/>
    </row>
    <row r="542" spans="2:5" x14ac:dyDescent="0.25">
      <c r="B542" s="40"/>
      <c r="E542" s="41"/>
    </row>
    <row r="543" spans="2:5" x14ac:dyDescent="0.25">
      <c r="B543" s="40"/>
      <c r="E543" s="41"/>
    </row>
    <row r="544" spans="2:5" x14ac:dyDescent="0.25">
      <c r="B544" s="40"/>
      <c r="E544" s="41"/>
    </row>
    <row r="545" spans="2:5" x14ac:dyDescent="0.25">
      <c r="B545" s="40"/>
      <c r="E545" s="41"/>
    </row>
    <row r="546" spans="2:5" x14ac:dyDescent="0.25">
      <c r="B546" s="40"/>
      <c r="E546" s="41"/>
    </row>
    <row r="547" spans="2:5" x14ac:dyDescent="0.25">
      <c r="B547" s="40"/>
      <c r="E547" s="41"/>
    </row>
    <row r="548" spans="2:5" x14ac:dyDescent="0.25">
      <c r="B548" s="40"/>
      <c r="E548" s="41"/>
    </row>
    <row r="549" spans="2:5" x14ac:dyDescent="0.25">
      <c r="B549" s="40"/>
      <c r="E549" s="41"/>
    </row>
    <row r="550" spans="2:5" x14ac:dyDescent="0.25">
      <c r="B550" s="40"/>
      <c r="E550" s="41"/>
    </row>
    <row r="551" spans="2:5" x14ac:dyDescent="0.25">
      <c r="B551" s="40"/>
      <c r="E551" s="41"/>
    </row>
    <row r="552" spans="2:5" x14ac:dyDescent="0.25">
      <c r="B552" s="40"/>
      <c r="E552" s="41"/>
    </row>
    <row r="553" spans="2:5" x14ac:dyDescent="0.25">
      <c r="B553" s="40"/>
      <c r="E553" s="41"/>
    </row>
    <row r="554" spans="2:5" x14ac:dyDescent="0.25">
      <c r="B554" s="40"/>
      <c r="E554" s="41"/>
    </row>
    <row r="555" spans="2:5" x14ac:dyDescent="0.25">
      <c r="B555" s="40"/>
      <c r="E555" s="41"/>
    </row>
    <row r="556" spans="2:5" x14ac:dyDescent="0.25">
      <c r="B556" s="40"/>
      <c r="E556" s="41"/>
    </row>
    <row r="557" spans="2:5" x14ac:dyDescent="0.25">
      <c r="B557" s="40"/>
      <c r="E557" s="41"/>
    </row>
    <row r="558" spans="2:5" x14ac:dyDescent="0.25">
      <c r="B558" s="40"/>
      <c r="E558" s="41"/>
    </row>
    <row r="559" spans="2:5" x14ac:dyDescent="0.25">
      <c r="B559" s="40"/>
      <c r="E559" s="41"/>
    </row>
    <row r="560" spans="2:5" x14ac:dyDescent="0.25">
      <c r="B560" s="40"/>
      <c r="E560" s="41"/>
    </row>
    <row r="561" spans="2:5" x14ac:dyDescent="0.25">
      <c r="B561" s="40"/>
      <c r="E561" s="41"/>
    </row>
    <row r="562" spans="2:5" x14ac:dyDescent="0.25">
      <c r="B562" s="40"/>
      <c r="E562" s="41"/>
    </row>
    <row r="563" spans="2:5" x14ac:dyDescent="0.25">
      <c r="B563" s="40"/>
      <c r="E563" s="41"/>
    </row>
    <row r="564" spans="2:5" x14ac:dyDescent="0.25">
      <c r="B564" s="40"/>
      <c r="E564" s="41"/>
    </row>
    <row r="565" spans="2:5" x14ac:dyDescent="0.25">
      <c r="B565" s="40"/>
      <c r="E565" s="41"/>
    </row>
    <row r="566" spans="2:5" x14ac:dyDescent="0.25">
      <c r="B566" s="40"/>
      <c r="E566" s="41"/>
    </row>
    <row r="567" spans="2:5" x14ac:dyDescent="0.25">
      <c r="B567" s="40"/>
      <c r="E567" s="41"/>
    </row>
    <row r="568" spans="2:5" x14ac:dyDescent="0.25">
      <c r="B568" s="40"/>
      <c r="E568" s="41"/>
    </row>
    <row r="569" spans="2:5" x14ac:dyDescent="0.25">
      <c r="B569" s="40"/>
      <c r="E569" s="41"/>
    </row>
    <row r="570" spans="2:5" x14ac:dyDescent="0.25">
      <c r="B570" s="40"/>
      <c r="E570" s="41"/>
    </row>
    <row r="571" spans="2:5" x14ac:dyDescent="0.25">
      <c r="B571" s="40"/>
      <c r="E571" s="41"/>
    </row>
    <row r="572" spans="2:5" x14ac:dyDescent="0.25">
      <c r="B572" s="40"/>
      <c r="E572" s="41"/>
    </row>
    <row r="573" spans="2:5" x14ac:dyDescent="0.25">
      <c r="B573" s="40"/>
      <c r="E573" s="41"/>
    </row>
    <row r="574" spans="2:5" x14ac:dyDescent="0.25">
      <c r="B574" s="40"/>
      <c r="E574" s="41"/>
    </row>
    <row r="575" spans="2:5" x14ac:dyDescent="0.25">
      <c r="B575" s="40"/>
      <c r="E575" s="41"/>
    </row>
    <row r="576" spans="2:5" x14ac:dyDescent="0.25">
      <c r="B576" s="40"/>
      <c r="E576" s="41"/>
    </row>
    <row r="577" spans="2:5" x14ac:dyDescent="0.25">
      <c r="B577" s="40"/>
      <c r="E577" s="41"/>
    </row>
    <row r="578" spans="2:5" x14ac:dyDescent="0.25">
      <c r="B578" s="40"/>
      <c r="E578" s="41"/>
    </row>
    <row r="579" spans="2:5" x14ac:dyDescent="0.25">
      <c r="B579" s="40"/>
      <c r="E579" s="41"/>
    </row>
    <row r="580" spans="2:5" x14ac:dyDescent="0.25">
      <c r="B580" s="40"/>
      <c r="E580" s="41"/>
    </row>
    <row r="581" spans="2:5" x14ac:dyDescent="0.25">
      <c r="B581" s="40"/>
      <c r="E581" s="41"/>
    </row>
    <row r="582" spans="2:5" x14ac:dyDescent="0.25">
      <c r="B582" s="40"/>
      <c r="E582" s="41"/>
    </row>
    <row r="583" spans="2:5" x14ac:dyDescent="0.25">
      <c r="B583" s="40"/>
      <c r="E583" s="41"/>
    </row>
    <row r="584" spans="2:5" x14ac:dyDescent="0.25">
      <c r="B584" s="40"/>
      <c r="E584" s="41"/>
    </row>
    <row r="585" spans="2:5" x14ac:dyDescent="0.25">
      <c r="B585" s="40"/>
      <c r="E585" s="41"/>
    </row>
    <row r="586" spans="2:5" x14ac:dyDescent="0.25">
      <c r="B586" s="40"/>
      <c r="E586" s="41"/>
    </row>
    <row r="587" spans="2:5" x14ac:dyDescent="0.25">
      <c r="B587" s="40"/>
      <c r="E587" s="41"/>
    </row>
    <row r="588" spans="2:5" x14ac:dyDescent="0.25">
      <c r="B588" s="40"/>
      <c r="E588" s="41"/>
    </row>
    <row r="589" spans="2:5" x14ac:dyDescent="0.25">
      <c r="B589" s="40"/>
      <c r="E589" s="41"/>
    </row>
    <row r="590" spans="2:5" x14ac:dyDescent="0.25">
      <c r="B590" s="40"/>
      <c r="E590" s="41"/>
    </row>
    <row r="591" spans="2:5" x14ac:dyDescent="0.25">
      <c r="B591" s="40"/>
      <c r="E591" s="41"/>
    </row>
    <row r="592" spans="2:5" x14ac:dyDescent="0.25">
      <c r="B592" s="40"/>
      <c r="E592" s="41"/>
    </row>
    <row r="593" spans="2:5" x14ac:dyDescent="0.25">
      <c r="B593" s="40"/>
      <c r="E593" s="41"/>
    </row>
    <row r="594" spans="2:5" x14ac:dyDescent="0.25">
      <c r="B594" s="40"/>
      <c r="E594" s="41"/>
    </row>
    <row r="595" spans="2:5" x14ac:dyDescent="0.25">
      <c r="B595" s="40"/>
      <c r="E595" s="41"/>
    </row>
    <row r="596" spans="2:5" x14ac:dyDescent="0.25">
      <c r="B596" s="40"/>
      <c r="E596" s="41"/>
    </row>
    <row r="597" spans="2:5" x14ac:dyDescent="0.25">
      <c r="B597" s="40"/>
      <c r="E597" s="41"/>
    </row>
    <row r="598" spans="2:5" x14ac:dyDescent="0.25">
      <c r="B598" s="40"/>
      <c r="E598" s="41"/>
    </row>
    <row r="599" spans="2:5" x14ac:dyDescent="0.25">
      <c r="B599" s="40"/>
      <c r="E599" s="41"/>
    </row>
    <row r="600" spans="2:5" x14ac:dyDescent="0.25">
      <c r="B600" s="40"/>
      <c r="E600" s="41"/>
    </row>
    <row r="601" spans="2:5" x14ac:dyDescent="0.25">
      <c r="B601" s="40"/>
      <c r="E601" s="41"/>
    </row>
    <row r="602" spans="2:5" x14ac:dyDescent="0.25">
      <c r="B602" s="40"/>
      <c r="E602" s="41"/>
    </row>
    <row r="603" spans="2:5" x14ac:dyDescent="0.25">
      <c r="B603" s="40"/>
      <c r="E603" s="41"/>
    </row>
    <row r="604" spans="2:5" x14ac:dyDescent="0.25">
      <c r="B604" s="40"/>
      <c r="E604" s="41"/>
    </row>
    <row r="605" spans="2:5" x14ac:dyDescent="0.25">
      <c r="B605" s="40"/>
      <c r="E605" s="41"/>
    </row>
    <row r="606" spans="2:5" x14ac:dyDescent="0.25">
      <c r="B606" s="40"/>
      <c r="E606" s="41"/>
    </row>
    <row r="607" spans="2:5" x14ac:dyDescent="0.25">
      <c r="B607" s="40"/>
      <c r="E607" s="41"/>
    </row>
    <row r="608" spans="2:5" x14ac:dyDescent="0.25">
      <c r="B608" s="40"/>
      <c r="E608" s="41"/>
    </row>
    <row r="609" spans="2:5" x14ac:dyDescent="0.25">
      <c r="B609" s="40"/>
      <c r="E609" s="41"/>
    </row>
    <row r="610" spans="2:5" x14ac:dyDescent="0.25">
      <c r="B610" s="40"/>
      <c r="E610" s="41"/>
    </row>
    <row r="611" spans="2:5" x14ac:dyDescent="0.25">
      <c r="B611" s="40"/>
      <c r="E611" s="41"/>
    </row>
    <row r="612" spans="2:5" x14ac:dyDescent="0.25">
      <c r="B612" s="40"/>
      <c r="E612" s="41"/>
    </row>
    <row r="613" spans="2:5" x14ac:dyDescent="0.25">
      <c r="B613" s="40"/>
      <c r="E613" s="41"/>
    </row>
    <row r="614" spans="2:5" x14ac:dyDescent="0.25">
      <c r="B614" s="40"/>
      <c r="E614" s="41"/>
    </row>
    <row r="615" spans="2:5" x14ac:dyDescent="0.25">
      <c r="B615" s="40"/>
      <c r="E615" s="41"/>
    </row>
    <row r="616" spans="2:5" x14ac:dyDescent="0.25">
      <c r="B616" s="40"/>
      <c r="E616" s="41"/>
    </row>
    <row r="617" spans="2:5" x14ac:dyDescent="0.25">
      <c r="B617" s="40"/>
      <c r="E617" s="41"/>
    </row>
    <row r="618" spans="2:5" x14ac:dyDescent="0.25">
      <c r="B618" s="40"/>
      <c r="E618" s="41"/>
    </row>
    <row r="619" spans="2:5" x14ac:dyDescent="0.25">
      <c r="B619" s="40"/>
      <c r="E619" s="41"/>
    </row>
    <row r="620" spans="2:5" x14ac:dyDescent="0.25">
      <c r="B620" s="40"/>
      <c r="E620" s="41"/>
    </row>
    <row r="621" spans="2:5" x14ac:dyDescent="0.25">
      <c r="B621" s="40"/>
      <c r="E621" s="41"/>
    </row>
    <row r="622" spans="2:5" x14ac:dyDescent="0.25">
      <c r="B622" s="40"/>
      <c r="E622" s="41"/>
    </row>
    <row r="623" spans="2:5" x14ac:dyDescent="0.25">
      <c r="B623" s="40"/>
      <c r="E623" s="41"/>
    </row>
    <row r="624" spans="2:5" x14ac:dyDescent="0.25">
      <c r="B624" s="40"/>
      <c r="E624" s="41"/>
    </row>
    <row r="625" spans="2:5" x14ac:dyDescent="0.25">
      <c r="B625" s="40"/>
      <c r="E625" s="41"/>
    </row>
    <row r="626" spans="2:5" x14ac:dyDescent="0.25">
      <c r="B626" s="40"/>
      <c r="E626" s="41"/>
    </row>
    <row r="627" spans="2:5" x14ac:dyDescent="0.25">
      <c r="B627" s="40"/>
      <c r="E627" s="41"/>
    </row>
    <row r="628" spans="2:5" x14ac:dyDescent="0.25">
      <c r="B628" s="40"/>
      <c r="E628" s="41"/>
    </row>
    <row r="629" spans="2:5" x14ac:dyDescent="0.25">
      <c r="B629" s="40"/>
      <c r="E629" s="41"/>
    </row>
    <row r="630" spans="2:5" x14ac:dyDescent="0.25">
      <c r="B630" s="40"/>
      <c r="E630" s="41"/>
    </row>
    <row r="631" spans="2:5" x14ac:dyDescent="0.25">
      <c r="B631" s="40"/>
      <c r="E631" s="41"/>
    </row>
    <row r="632" spans="2:5" x14ac:dyDescent="0.25">
      <c r="B632" s="40"/>
      <c r="E632" s="41"/>
    </row>
    <row r="633" spans="2:5" x14ac:dyDescent="0.25">
      <c r="B633" s="40"/>
      <c r="E633" s="41"/>
    </row>
    <row r="634" spans="2:5" x14ac:dyDescent="0.25">
      <c r="B634" s="40"/>
      <c r="E634" s="41"/>
    </row>
    <row r="635" spans="2:5" x14ac:dyDescent="0.25">
      <c r="B635" s="40"/>
      <c r="E635" s="41"/>
    </row>
    <row r="636" spans="2:5" x14ac:dyDescent="0.25">
      <c r="B636" s="40"/>
      <c r="E636" s="41"/>
    </row>
    <row r="637" spans="2:5" x14ac:dyDescent="0.25">
      <c r="B637" s="40"/>
      <c r="E637" s="41"/>
    </row>
    <row r="638" spans="2:5" x14ac:dyDescent="0.25">
      <c r="B638" s="40"/>
      <c r="E638" s="41"/>
    </row>
    <row r="639" spans="2:5" x14ac:dyDescent="0.25">
      <c r="B639" s="40"/>
      <c r="E639" s="41"/>
    </row>
    <row r="640" spans="2:5" x14ac:dyDescent="0.25">
      <c r="B640" s="40"/>
      <c r="E640" s="41"/>
    </row>
    <row r="641" spans="2:5" x14ac:dyDescent="0.25">
      <c r="B641" s="40"/>
      <c r="E641" s="41"/>
    </row>
    <row r="642" spans="2:5" x14ac:dyDescent="0.25">
      <c r="B642" s="40"/>
      <c r="E642" s="41"/>
    </row>
    <row r="643" spans="2:5" x14ac:dyDescent="0.25">
      <c r="B643" s="40"/>
      <c r="E643" s="41"/>
    </row>
    <row r="644" spans="2:5" x14ac:dyDescent="0.25">
      <c r="B644" s="40"/>
      <c r="E644" s="41"/>
    </row>
    <row r="645" spans="2:5" x14ac:dyDescent="0.25">
      <c r="B645" s="40"/>
      <c r="E645" s="41"/>
    </row>
    <row r="646" spans="2:5" x14ac:dyDescent="0.25">
      <c r="B646" s="40"/>
      <c r="E646" s="41"/>
    </row>
    <row r="647" spans="2:5" x14ac:dyDescent="0.25">
      <c r="B647" s="40"/>
      <c r="E647" s="41"/>
    </row>
    <row r="648" spans="2:5" x14ac:dyDescent="0.25">
      <c r="B648" s="40"/>
      <c r="E648" s="41"/>
    </row>
    <row r="649" spans="2:5" x14ac:dyDescent="0.25">
      <c r="B649" s="40"/>
      <c r="E649" s="41"/>
    </row>
    <row r="650" spans="2:5" x14ac:dyDescent="0.25">
      <c r="B650" s="40"/>
      <c r="E650" s="41"/>
    </row>
    <row r="651" spans="2:5" x14ac:dyDescent="0.25">
      <c r="B651" s="40"/>
      <c r="E651" s="41"/>
    </row>
    <row r="652" spans="2:5" x14ac:dyDescent="0.25">
      <c r="B652" s="40"/>
      <c r="E652" s="41"/>
    </row>
    <row r="653" spans="2:5" x14ac:dyDescent="0.25">
      <c r="B653" s="40"/>
      <c r="E653" s="41"/>
    </row>
    <row r="654" spans="2:5" x14ac:dyDescent="0.25">
      <c r="B654" s="40"/>
      <c r="E654" s="41"/>
    </row>
    <row r="655" spans="2:5" x14ac:dyDescent="0.25">
      <c r="B655" s="40"/>
      <c r="E655" s="41"/>
    </row>
    <row r="656" spans="2:5" x14ac:dyDescent="0.25">
      <c r="B656" s="40"/>
      <c r="E656" s="41"/>
    </row>
    <row r="657" spans="2:5" x14ac:dyDescent="0.25">
      <c r="B657" s="40"/>
      <c r="E657" s="41"/>
    </row>
    <row r="658" spans="2:5" x14ac:dyDescent="0.25">
      <c r="B658" s="40"/>
      <c r="E658" s="41"/>
    </row>
    <row r="659" spans="2:5" x14ac:dyDescent="0.25">
      <c r="B659" s="40"/>
      <c r="E659" s="41"/>
    </row>
    <row r="660" spans="2:5" x14ac:dyDescent="0.25">
      <c r="B660" s="40"/>
      <c r="E660" s="41"/>
    </row>
    <row r="661" spans="2:5" x14ac:dyDescent="0.25">
      <c r="B661" s="40"/>
      <c r="E661" s="41"/>
    </row>
    <row r="662" spans="2:5" x14ac:dyDescent="0.25">
      <c r="B662" s="40"/>
      <c r="E662" s="41"/>
    </row>
    <row r="663" spans="2:5" x14ac:dyDescent="0.25">
      <c r="B663" s="40"/>
      <c r="E663" s="41"/>
    </row>
    <row r="664" spans="2:5" x14ac:dyDescent="0.25">
      <c r="B664" s="40"/>
      <c r="E664" s="41"/>
    </row>
    <row r="665" spans="2:5" x14ac:dyDescent="0.25">
      <c r="B665" s="40"/>
      <c r="E665" s="41"/>
    </row>
    <row r="666" spans="2:5" x14ac:dyDescent="0.25">
      <c r="B666" s="40"/>
      <c r="E666" s="41"/>
    </row>
    <row r="667" spans="2:5" x14ac:dyDescent="0.25">
      <c r="B667" s="40"/>
      <c r="E667" s="41"/>
    </row>
    <row r="668" spans="2:5" x14ac:dyDescent="0.25">
      <c r="B668" s="40"/>
      <c r="E668" s="41"/>
    </row>
    <row r="669" spans="2:5" x14ac:dyDescent="0.25">
      <c r="B669" s="40"/>
      <c r="E669" s="41"/>
    </row>
    <row r="670" spans="2:5" x14ac:dyDescent="0.25">
      <c r="B670" s="40"/>
      <c r="E670" s="41"/>
    </row>
    <row r="671" spans="2:5" x14ac:dyDescent="0.25">
      <c r="B671" s="40"/>
      <c r="E671" s="41"/>
    </row>
    <row r="672" spans="2:5" x14ac:dyDescent="0.25">
      <c r="B672" s="40"/>
      <c r="E672" s="41"/>
    </row>
    <row r="673" spans="2:5" x14ac:dyDescent="0.25">
      <c r="B673" s="40"/>
      <c r="E673" s="41"/>
    </row>
    <row r="674" spans="2:5" x14ac:dyDescent="0.25">
      <c r="B674" s="40"/>
      <c r="E674" s="41"/>
    </row>
    <row r="675" spans="2:5" x14ac:dyDescent="0.25">
      <c r="B675" s="40"/>
      <c r="E675" s="41"/>
    </row>
    <row r="676" spans="2:5" x14ac:dyDescent="0.25">
      <c r="B676" s="40"/>
      <c r="E676" s="41"/>
    </row>
    <row r="677" spans="2:5" x14ac:dyDescent="0.25">
      <c r="B677" s="40"/>
      <c r="E677" s="41"/>
    </row>
    <row r="678" spans="2:5" x14ac:dyDescent="0.25">
      <c r="B678" s="40"/>
      <c r="E678" s="41"/>
    </row>
    <row r="679" spans="2:5" x14ac:dyDescent="0.25">
      <c r="B679" s="40"/>
      <c r="E679" s="41"/>
    </row>
    <row r="680" spans="2:5" x14ac:dyDescent="0.25">
      <c r="B680" s="40"/>
      <c r="E680" s="41"/>
    </row>
    <row r="681" spans="2:5" x14ac:dyDescent="0.25">
      <c r="B681" s="40"/>
      <c r="E681" s="41"/>
    </row>
    <row r="682" spans="2:5" x14ac:dyDescent="0.25">
      <c r="B682" s="40"/>
      <c r="E682" s="41"/>
    </row>
    <row r="683" spans="2:5" x14ac:dyDescent="0.25">
      <c r="B683" s="40"/>
      <c r="E683" s="41"/>
    </row>
    <row r="684" spans="2:5" x14ac:dyDescent="0.25">
      <c r="B684" s="40"/>
      <c r="E684" s="41"/>
    </row>
    <row r="685" spans="2:5" x14ac:dyDescent="0.25">
      <c r="B685" s="40"/>
      <c r="E685" s="41"/>
    </row>
    <row r="686" spans="2:5" x14ac:dyDescent="0.25">
      <c r="B686" s="40"/>
      <c r="E686" s="41"/>
    </row>
    <row r="687" spans="2:5" x14ac:dyDescent="0.25">
      <c r="B687" s="40"/>
      <c r="E687" s="41"/>
    </row>
    <row r="688" spans="2:5" x14ac:dyDescent="0.25">
      <c r="B688" s="40"/>
      <c r="E688" s="41"/>
    </row>
    <row r="689" spans="2:5" x14ac:dyDescent="0.25">
      <c r="B689" s="40"/>
      <c r="E689" s="41"/>
    </row>
    <row r="690" spans="2:5" x14ac:dyDescent="0.25">
      <c r="B690" s="40"/>
      <c r="E690" s="41"/>
    </row>
    <row r="691" spans="2:5" x14ac:dyDescent="0.25">
      <c r="B691" s="40"/>
      <c r="E691" s="41"/>
    </row>
    <row r="692" spans="2:5" x14ac:dyDescent="0.25">
      <c r="B692" s="40"/>
      <c r="E692" s="41"/>
    </row>
    <row r="693" spans="2:5" x14ac:dyDescent="0.25">
      <c r="B693" s="40"/>
      <c r="E693" s="41"/>
    </row>
    <row r="694" spans="2:5" x14ac:dyDescent="0.25">
      <c r="B694" s="40"/>
      <c r="E694" s="41"/>
    </row>
    <row r="695" spans="2:5" x14ac:dyDescent="0.25">
      <c r="B695" s="40"/>
      <c r="E695" s="41"/>
    </row>
    <row r="696" spans="2:5" x14ac:dyDescent="0.25">
      <c r="B696" s="40"/>
      <c r="E696" s="41"/>
    </row>
    <row r="697" spans="2:5" x14ac:dyDescent="0.25">
      <c r="B697" s="40"/>
      <c r="E697" s="41"/>
    </row>
    <row r="698" spans="2:5" x14ac:dyDescent="0.25">
      <c r="B698" s="40"/>
      <c r="E698" s="41"/>
    </row>
    <row r="699" spans="2:5" x14ac:dyDescent="0.25">
      <c r="B699" s="40"/>
      <c r="E699" s="41"/>
    </row>
    <row r="700" spans="2:5" x14ac:dyDescent="0.25">
      <c r="B700" s="40"/>
      <c r="E700" s="41"/>
    </row>
    <row r="701" spans="2:5" x14ac:dyDescent="0.25">
      <c r="B701" s="40"/>
      <c r="E701" s="41"/>
    </row>
    <row r="702" spans="2:5" x14ac:dyDescent="0.25">
      <c r="B702" s="40"/>
      <c r="E702" s="41"/>
    </row>
    <row r="703" spans="2:5" x14ac:dyDescent="0.25">
      <c r="B703" s="40"/>
      <c r="E703" s="41"/>
    </row>
    <row r="704" spans="2:5" x14ac:dyDescent="0.25">
      <c r="B704" s="40"/>
      <c r="E704" s="41"/>
    </row>
    <row r="705" spans="2:5" x14ac:dyDescent="0.25">
      <c r="B705" s="40"/>
      <c r="E705" s="41"/>
    </row>
    <row r="706" spans="2:5" x14ac:dyDescent="0.25">
      <c r="B706" s="40"/>
      <c r="E706" s="41"/>
    </row>
    <row r="707" spans="2:5" x14ac:dyDescent="0.25">
      <c r="B707" s="40"/>
      <c r="E707" s="41"/>
    </row>
    <row r="708" spans="2:5" x14ac:dyDescent="0.25">
      <c r="B708" s="40"/>
      <c r="E708" s="41"/>
    </row>
    <row r="709" spans="2:5" x14ac:dyDescent="0.25">
      <c r="B709" s="40"/>
      <c r="E709" s="41"/>
    </row>
    <row r="710" spans="2:5" x14ac:dyDescent="0.25">
      <c r="B710" s="40"/>
      <c r="E710" s="41"/>
    </row>
    <row r="711" spans="2:5" x14ac:dyDescent="0.25">
      <c r="B711" s="40"/>
      <c r="E711" s="41"/>
    </row>
    <row r="712" spans="2:5" x14ac:dyDescent="0.25">
      <c r="B712" s="40"/>
      <c r="E712" s="41"/>
    </row>
    <row r="713" spans="2:5" x14ac:dyDescent="0.25">
      <c r="B713" s="40"/>
      <c r="E713" s="41"/>
    </row>
    <row r="714" spans="2:5" x14ac:dyDescent="0.25">
      <c r="B714" s="40"/>
      <c r="E714" s="41"/>
    </row>
    <row r="715" spans="2:5" x14ac:dyDescent="0.25">
      <c r="B715" s="40"/>
      <c r="E715" s="41"/>
    </row>
    <row r="716" spans="2:5" x14ac:dyDescent="0.25">
      <c r="B716" s="40"/>
      <c r="E716" s="41"/>
    </row>
    <row r="717" spans="2:5" x14ac:dyDescent="0.25">
      <c r="B717" s="40"/>
      <c r="E717" s="41"/>
    </row>
    <row r="718" spans="2:5" x14ac:dyDescent="0.25">
      <c r="B718" s="40"/>
      <c r="E718" s="41"/>
    </row>
    <row r="719" spans="2:5" x14ac:dyDescent="0.25">
      <c r="B719" s="40"/>
      <c r="E719" s="41"/>
    </row>
    <row r="720" spans="2:5" x14ac:dyDescent="0.25">
      <c r="B720" s="40"/>
      <c r="E720" s="41"/>
    </row>
    <row r="721" spans="2:5" x14ac:dyDescent="0.25">
      <c r="B721" s="40"/>
      <c r="E721" s="41"/>
    </row>
    <row r="722" spans="2:5" x14ac:dyDescent="0.25">
      <c r="B722" s="40"/>
      <c r="E722" s="41"/>
    </row>
    <row r="723" spans="2:5" x14ac:dyDescent="0.25">
      <c r="B723" s="40"/>
      <c r="E723" s="41"/>
    </row>
    <row r="724" spans="2:5" x14ac:dyDescent="0.25">
      <c r="B724" s="40"/>
      <c r="E724" s="41"/>
    </row>
    <row r="725" spans="2:5" x14ac:dyDescent="0.25">
      <c r="B725" s="40"/>
      <c r="E725" s="41"/>
    </row>
    <row r="726" spans="2:5" x14ac:dyDescent="0.25">
      <c r="B726" s="40"/>
      <c r="E726" s="41"/>
    </row>
    <row r="727" spans="2:5" x14ac:dyDescent="0.25">
      <c r="B727" s="40"/>
      <c r="E727" s="41"/>
    </row>
    <row r="728" spans="2:5" x14ac:dyDescent="0.25">
      <c r="B728" s="40"/>
      <c r="E728" s="41"/>
    </row>
    <row r="729" spans="2:5" x14ac:dyDescent="0.25">
      <c r="B729" s="40"/>
      <c r="E729" s="41"/>
    </row>
    <row r="730" spans="2:5" x14ac:dyDescent="0.25">
      <c r="B730" s="40"/>
      <c r="E730" s="41"/>
    </row>
    <row r="731" spans="2:5" x14ac:dyDescent="0.25">
      <c r="B731" s="40"/>
      <c r="E731" s="41"/>
    </row>
    <row r="732" spans="2:5" x14ac:dyDescent="0.25">
      <c r="B732" s="40"/>
      <c r="E732" s="41"/>
    </row>
    <row r="733" spans="2:5" x14ac:dyDescent="0.25">
      <c r="B733" s="40"/>
      <c r="E733" s="41"/>
    </row>
    <row r="734" spans="2:5" x14ac:dyDescent="0.25">
      <c r="B734" s="40"/>
      <c r="E734" s="41"/>
    </row>
    <row r="735" spans="2:5" x14ac:dyDescent="0.25">
      <c r="B735" s="40"/>
      <c r="E735" s="41"/>
    </row>
    <row r="736" spans="2:5" x14ac:dyDescent="0.25">
      <c r="B736" s="40"/>
      <c r="E736" s="41"/>
    </row>
    <row r="737" spans="2:5" x14ac:dyDescent="0.25">
      <c r="B737" s="40"/>
      <c r="E737" s="41"/>
    </row>
    <row r="738" spans="2:5" x14ac:dyDescent="0.25">
      <c r="B738" s="40"/>
      <c r="E738" s="41"/>
    </row>
    <row r="739" spans="2:5" x14ac:dyDescent="0.25">
      <c r="B739" s="40"/>
      <c r="E739" s="41"/>
    </row>
    <row r="740" spans="2:5" x14ac:dyDescent="0.25">
      <c r="B740" s="40"/>
      <c r="E740" s="41"/>
    </row>
    <row r="741" spans="2:5" x14ac:dyDescent="0.25">
      <c r="B741" s="40"/>
      <c r="E741" s="41"/>
    </row>
    <row r="742" spans="2:5" x14ac:dyDescent="0.25">
      <c r="B742" s="40"/>
      <c r="E742" s="41"/>
    </row>
    <row r="743" spans="2:5" x14ac:dyDescent="0.25">
      <c r="B743" s="40"/>
      <c r="E743" s="41"/>
    </row>
    <row r="744" spans="2:5" x14ac:dyDescent="0.25">
      <c r="B744" s="40"/>
      <c r="E744" s="41"/>
    </row>
    <row r="745" spans="2:5" x14ac:dyDescent="0.25">
      <c r="B745" s="40"/>
      <c r="E745" s="41"/>
    </row>
    <row r="746" spans="2:5" x14ac:dyDescent="0.25">
      <c r="B746" s="40"/>
      <c r="E746" s="41"/>
    </row>
    <row r="747" spans="2:5" x14ac:dyDescent="0.25">
      <c r="B747" s="40"/>
      <c r="E747" s="41"/>
    </row>
    <row r="748" spans="2:5" x14ac:dyDescent="0.25">
      <c r="B748" s="40"/>
      <c r="E748" s="41"/>
    </row>
    <row r="749" spans="2:5" x14ac:dyDescent="0.25">
      <c r="B749" s="40"/>
      <c r="E749" s="41"/>
    </row>
    <row r="750" spans="2:5" x14ac:dyDescent="0.25">
      <c r="B750" s="40"/>
      <c r="E750" s="41"/>
    </row>
    <row r="751" spans="2:5" x14ac:dyDescent="0.25">
      <c r="B751" s="40"/>
      <c r="E751" s="41"/>
    </row>
    <row r="752" spans="2:5" x14ac:dyDescent="0.25">
      <c r="B752" s="40"/>
      <c r="E752" s="41"/>
    </row>
    <row r="753" spans="2:5" x14ac:dyDescent="0.25">
      <c r="B753" s="40"/>
      <c r="E753" s="41"/>
    </row>
    <row r="754" spans="2:5" x14ac:dyDescent="0.25">
      <c r="B754" s="40"/>
      <c r="E754" s="41"/>
    </row>
    <row r="755" spans="2:5" x14ac:dyDescent="0.25">
      <c r="B755" s="40"/>
      <c r="E755" s="41"/>
    </row>
    <row r="756" spans="2:5" x14ac:dyDescent="0.25">
      <c r="B756" s="40"/>
      <c r="E756" s="41"/>
    </row>
    <row r="757" spans="2:5" x14ac:dyDescent="0.25">
      <c r="B757" s="40"/>
      <c r="E757" s="41"/>
    </row>
    <row r="758" spans="2:5" x14ac:dyDescent="0.25">
      <c r="B758" s="40"/>
      <c r="E758" s="41"/>
    </row>
    <row r="759" spans="2:5" x14ac:dyDescent="0.25">
      <c r="B759" s="40"/>
      <c r="E759" s="41"/>
    </row>
    <row r="760" spans="2:5" x14ac:dyDescent="0.25">
      <c r="B760" s="40"/>
      <c r="E760" s="41"/>
    </row>
    <row r="761" spans="2:5" x14ac:dyDescent="0.25">
      <c r="B761" s="40"/>
      <c r="E761" s="41"/>
    </row>
    <row r="762" spans="2:5" x14ac:dyDescent="0.25">
      <c r="B762" s="40"/>
      <c r="E762" s="41"/>
    </row>
    <row r="763" spans="2:5" x14ac:dyDescent="0.25">
      <c r="B763" s="40"/>
      <c r="E763" s="41"/>
    </row>
    <row r="764" spans="2:5" x14ac:dyDescent="0.25">
      <c r="B764" s="40"/>
      <c r="E764" s="41"/>
    </row>
    <row r="765" spans="2:5" x14ac:dyDescent="0.25">
      <c r="B765" s="40"/>
      <c r="E765" s="41"/>
    </row>
    <row r="766" spans="2:5" x14ac:dyDescent="0.25">
      <c r="B766" s="40"/>
      <c r="E766" s="41"/>
    </row>
    <row r="767" spans="2:5" x14ac:dyDescent="0.25">
      <c r="B767" s="40"/>
      <c r="E767" s="41"/>
    </row>
    <row r="768" spans="2:5" x14ac:dyDescent="0.25">
      <c r="B768" s="40"/>
      <c r="E768" s="41"/>
    </row>
    <row r="769" spans="2:5" x14ac:dyDescent="0.25">
      <c r="B769" s="40"/>
      <c r="E769" s="41"/>
    </row>
    <row r="770" spans="2:5" x14ac:dyDescent="0.25">
      <c r="B770" s="40"/>
      <c r="E770" s="41"/>
    </row>
    <row r="771" spans="2:5" x14ac:dyDescent="0.25">
      <c r="B771" s="40"/>
      <c r="E771" s="41"/>
    </row>
    <row r="772" spans="2:5" x14ac:dyDescent="0.25">
      <c r="B772" s="40"/>
      <c r="E772" s="41"/>
    </row>
    <row r="773" spans="2:5" x14ac:dyDescent="0.25">
      <c r="B773" s="40"/>
      <c r="E773" s="41"/>
    </row>
    <row r="774" spans="2:5" x14ac:dyDescent="0.25">
      <c r="B774" s="40"/>
      <c r="E774" s="41"/>
    </row>
    <row r="775" spans="2:5" x14ac:dyDescent="0.25">
      <c r="B775" s="40"/>
      <c r="E775" s="41"/>
    </row>
    <row r="776" spans="2:5" x14ac:dyDescent="0.25">
      <c r="B776" s="40"/>
      <c r="E776" s="41"/>
    </row>
    <row r="777" spans="2:5" x14ac:dyDescent="0.25">
      <c r="B777" s="40"/>
      <c r="E777" s="41"/>
    </row>
    <row r="778" spans="2:5" x14ac:dyDescent="0.25">
      <c r="B778" s="40"/>
      <c r="E778" s="41"/>
    </row>
    <row r="779" spans="2:5" x14ac:dyDescent="0.25">
      <c r="B779" s="40"/>
      <c r="E779" s="41"/>
    </row>
    <row r="780" spans="2:5" x14ac:dyDescent="0.25">
      <c r="B780" s="40"/>
      <c r="E780" s="41"/>
    </row>
    <row r="781" spans="2:5" x14ac:dyDescent="0.25">
      <c r="B781" s="40"/>
      <c r="E781" s="41"/>
    </row>
    <row r="782" spans="2:5" x14ac:dyDescent="0.25">
      <c r="B782" s="40"/>
      <c r="E782" s="41"/>
    </row>
    <row r="783" spans="2:5" x14ac:dyDescent="0.25">
      <c r="B783" s="40"/>
      <c r="E783" s="41"/>
    </row>
    <row r="784" spans="2:5" x14ac:dyDescent="0.25">
      <c r="B784" s="40"/>
      <c r="E784" s="41"/>
    </row>
    <row r="785" spans="2:5" x14ac:dyDescent="0.25">
      <c r="B785" s="40"/>
      <c r="E785" s="41"/>
    </row>
    <row r="786" spans="2:5" x14ac:dyDescent="0.25">
      <c r="B786" s="40"/>
      <c r="E786" s="41"/>
    </row>
    <row r="787" spans="2:5" x14ac:dyDescent="0.25">
      <c r="B787" s="40"/>
      <c r="E787" s="41"/>
    </row>
    <row r="788" spans="2:5" x14ac:dyDescent="0.25">
      <c r="B788" s="40"/>
      <c r="E788" s="41"/>
    </row>
    <row r="789" spans="2:5" x14ac:dyDescent="0.25">
      <c r="B789" s="40"/>
      <c r="E789" s="41"/>
    </row>
    <row r="790" spans="2:5" x14ac:dyDescent="0.25">
      <c r="B790" s="40"/>
      <c r="E790" s="41"/>
    </row>
    <row r="791" spans="2:5" x14ac:dyDescent="0.25">
      <c r="B791" s="40"/>
      <c r="E791" s="41"/>
    </row>
    <row r="792" spans="2:5" x14ac:dyDescent="0.25">
      <c r="B792" s="40"/>
      <c r="E792" s="41"/>
    </row>
    <row r="793" spans="2:5" x14ac:dyDescent="0.25">
      <c r="B793" s="40"/>
      <c r="E793" s="41"/>
    </row>
    <row r="794" spans="2:5" x14ac:dyDescent="0.25">
      <c r="B794" s="40"/>
      <c r="E794" s="41"/>
    </row>
    <row r="795" spans="2:5" x14ac:dyDescent="0.25">
      <c r="B795" s="40"/>
      <c r="E795" s="41"/>
    </row>
    <row r="796" spans="2:5" x14ac:dyDescent="0.25">
      <c r="B796" s="40"/>
      <c r="E796" s="41"/>
    </row>
    <row r="797" spans="2:5" x14ac:dyDescent="0.25">
      <c r="B797" s="40"/>
      <c r="E797" s="41"/>
    </row>
    <row r="798" spans="2:5" x14ac:dyDescent="0.25">
      <c r="B798" s="40"/>
      <c r="E798" s="41"/>
    </row>
    <row r="799" spans="2:5" x14ac:dyDescent="0.25">
      <c r="B799" s="40"/>
      <c r="E799" s="41"/>
    </row>
    <row r="800" spans="2:5" x14ac:dyDescent="0.25">
      <c r="B800" s="40"/>
      <c r="E800" s="41"/>
    </row>
    <row r="801" spans="2:5" x14ac:dyDescent="0.25">
      <c r="B801" s="40"/>
      <c r="E801" s="41"/>
    </row>
    <row r="802" spans="2:5" x14ac:dyDescent="0.25">
      <c r="B802" s="40"/>
      <c r="E802" s="41"/>
    </row>
    <row r="803" spans="2:5" x14ac:dyDescent="0.25">
      <c r="B803" s="40"/>
      <c r="E803" s="41"/>
    </row>
    <row r="804" spans="2:5" x14ac:dyDescent="0.25">
      <c r="B804" s="40"/>
      <c r="E804" s="41"/>
    </row>
    <row r="805" spans="2:5" x14ac:dyDescent="0.25">
      <c r="B805" s="40"/>
      <c r="E805" s="41"/>
    </row>
    <row r="806" spans="2:5" x14ac:dyDescent="0.25">
      <c r="B806" s="40"/>
      <c r="E806" s="41"/>
    </row>
    <row r="807" spans="2:5" x14ac:dyDescent="0.25">
      <c r="B807" s="40"/>
      <c r="E807" s="41"/>
    </row>
    <row r="808" spans="2:5" x14ac:dyDescent="0.25">
      <c r="B808" s="40"/>
      <c r="E808" s="41"/>
    </row>
    <row r="809" spans="2:5" x14ac:dyDescent="0.25">
      <c r="B809" s="40"/>
      <c r="E809" s="41"/>
    </row>
    <row r="810" spans="2:5" x14ac:dyDescent="0.25">
      <c r="B810" s="40"/>
      <c r="E810" s="41"/>
    </row>
    <row r="811" spans="2:5" x14ac:dyDescent="0.25">
      <c r="B811" s="40"/>
      <c r="E811" s="41"/>
    </row>
    <row r="812" spans="2:5" x14ac:dyDescent="0.25">
      <c r="B812" s="40"/>
      <c r="E812" s="41"/>
    </row>
    <row r="813" spans="2:5" x14ac:dyDescent="0.25">
      <c r="B813" s="40"/>
      <c r="E813" s="41"/>
    </row>
    <row r="814" spans="2:5" x14ac:dyDescent="0.25">
      <c r="B814" s="40"/>
      <c r="E814" s="41"/>
    </row>
    <row r="815" spans="2:5" x14ac:dyDescent="0.25">
      <c r="B815" s="40"/>
      <c r="E815" s="41"/>
    </row>
    <row r="816" spans="2:5" x14ac:dyDescent="0.25">
      <c r="B816" s="40"/>
      <c r="E816" s="41"/>
    </row>
    <row r="817" spans="2:5" x14ac:dyDescent="0.25">
      <c r="B817" s="40"/>
      <c r="E817" s="41"/>
    </row>
    <row r="818" spans="2:5" x14ac:dyDescent="0.25">
      <c r="B818" s="40"/>
      <c r="E818" s="41"/>
    </row>
    <row r="819" spans="2:5" x14ac:dyDescent="0.25">
      <c r="B819" s="40"/>
      <c r="E819" s="41"/>
    </row>
    <row r="820" spans="2:5" x14ac:dyDescent="0.25">
      <c r="B820" s="40"/>
      <c r="E820" s="41"/>
    </row>
    <row r="821" spans="2:5" x14ac:dyDescent="0.25">
      <c r="B821" s="40"/>
      <c r="E821" s="41"/>
    </row>
    <row r="822" spans="2:5" x14ac:dyDescent="0.25">
      <c r="B822" s="40"/>
      <c r="E822" s="41"/>
    </row>
    <row r="823" spans="2:5" x14ac:dyDescent="0.25">
      <c r="B823" s="40"/>
      <c r="E823" s="41"/>
    </row>
    <row r="824" spans="2:5" x14ac:dyDescent="0.25">
      <c r="B824" s="40"/>
      <c r="E824" s="41"/>
    </row>
    <row r="825" spans="2:5" x14ac:dyDescent="0.25">
      <c r="B825" s="40"/>
      <c r="E825" s="41"/>
    </row>
    <row r="826" spans="2:5" x14ac:dyDescent="0.25">
      <c r="B826" s="40"/>
      <c r="E826" s="41"/>
    </row>
    <row r="827" spans="2:5" x14ac:dyDescent="0.25">
      <c r="B827" s="40"/>
      <c r="E827" s="41"/>
    </row>
    <row r="828" spans="2:5" x14ac:dyDescent="0.25">
      <c r="B828" s="40"/>
      <c r="E828" s="41"/>
    </row>
    <row r="829" spans="2:5" x14ac:dyDescent="0.25">
      <c r="B829" s="40"/>
      <c r="E829" s="41"/>
    </row>
    <row r="830" spans="2:5" x14ac:dyDescent="0.25">
      <c r="B830" s="40"/>
      <c r="E830" s="41"/>
    </row>
    <row r="831" spans="2:5" x14ac:dyDescent="0.25">
      <c r="B831" s="40"/>
      <c r="E831" s="41"/>
    </row>
    <row r="832" spans="2:5" x14ac:dyDescent="0.25">
      <c r="B832" s="40"/>
      <c r="E832" s="41"/>
    </row>
    <row r="833" spans="2:5" x14ac:dyDescent="0.25">
      <c r="B833" s="40"/>
      <c r="E833" s="41"/>
    </row>
    <row r="834" spans="2:5" x14ac:dyDescent="0.25">
      <c r="B834" s="40"/>
      <c r="E834" s="41"/>
    </row>
    <row r="835" spans="2:5" x14ac:dyDescent="0.25">
      <c r="B835" s="40"/>
      <c r="E835" s="41"/>
    </row>
    <row r="836" spans="2:5" x14ac:dyDescent="0.25">
      <c r="B836" s="40"/>
      <c r="E836" s="41"/>
    </row>
    <row r="837" spans="2:5" x14ac:dyDescent="0.25">
      <c r="B837" s="40"/>
      <c r="E837" s="41"/>
    </row>
    <row r="838" spans="2:5" x14ac:dyDescent="0.25">
      <c r="B838" s="40"/>
      <c r="E838" s="41"/>
    </row>
    <row r="839" spans="2:5" x14ac:dyDescent="0.25">
      <c r="B839" s="40"/>
      <c r="E839" s="41"/>
    </row>
    <row r="840" spans="2:5" x14ac:dyDescent="0.25">
      <c r="B840" s="40"/>
      <c r="E840" s="41"/>
    </row>
    <row r="841" spans="2:5" x14ac:dyDescent="0.25">
      <c r="B841" s="40"/>
      <c r="E841" s="41"/>
    </row>
    <row r="842" spans="2:5" x14ac:dyDescent="0.25">
      <c r="B842" s="40"/>
      <c r="E842" s="41"/>
    </row>
    <row r="843" spans="2:5" x14ac:dyDescent="0.25">
      <c r="B843" s="40"/>
      <c r="E843" s="41"/>
    </row>
    <row r="844" spans="2:5" x14ac:dyDescent="0.25">
      <c r="B844" s="40"/>
      <c r="E844" s="41"/>
    </row>
    <row r="845" spans="2:5" x14ac:dyDescent="0.25">
      <c r="B845" s="40"/>
      <c r="E845" s="41"/>
    </row>
    <row r="846" spans="2:5" x14ac:dyDescent="0.25">
      <c r="B846" s="40"/>
      <c r="E846" s="41"/>
    </row>
    <row r="847" spans="2:5" x14ac:dyDescent="0.25">
      <c r="B847" s="40"/>
      <c r="E847" s="41"/>
    </row>
    <row r="848" spans="2:5" x14ac:dyDescent="0.25">
      <c r="B848" s="40"/>
      <c r="E848" s="41"/>
    </row>
    <row r="849" spans="2:5" x14ac:dyDescent="0.25">
      <c r="B849" s="40"/>
      <c r="E849" s="41"/>
    </row>
    <row r="850" spans="2:5" x14ac:dyDescent="0.25">
      <c r="B850" s="40"/>
      <c r="E850" s="41"/>
    </row>
    <row r="851" spans="2:5" x14ac:dyDescent="0.25">
      <c r="B851" s="40"/>
      <c r="E851" s="41"/>
    </row>
    <row r="852" spans="2:5" x14ac:dyDescent="0.25">
      <c r="B852" s="40"/>
      <c r="E852" s="41"/>
    </row>
    <row r="853" spans="2:5" x14ac:dyDescent="0.25">
      <c r="B853" s="40"/>
      <c r="E853" s="41"/>
    </row>
    <row r="854" spans="2:5" x14ac:dyDescent="0.25">
      <c r="B854" s="40"/>
      <c r="E854" s="41"/>
    </row>
    <row r="855" spans="2:5" x14ac:dyDescent="0.25">
      <c r="B855" s="40"/>
      <c r="E855" s="41"/>
    </row>
    <row r="856" spans="2:5" x14ac:dyDescent="0.25">
      <c r="B856" s="40"/>
      <c r="E856" s="41"/>
    </row>
    <row r="857" spans="2:5" x14ac:dyDescent="0.25">
      <c r="B857" s="40"/>
      <c r="E857" s="41"/>
    </row>
    <row r="858" spans="2:5" x14ac:dyDescent="0.25">
      <c r="B858" s="40"/>
      <c r="E858" s="41"/>
    </row>
    <row r="859" spans="2:5" x14ac:dyDescent="0.25">
      <c r="B859" s="40"/>
      <c r="E859" s="41"/>
    </row>
    <row r="860" spans="2:5" x14ac:dyDescent="0.25">
      <c r="B860" s="40"/>
      <c r="E860" s="41"/>
    </row>
    <row r="861" spans="2:5" x14ac:dyDescent="0.25">
      <c r="B861" s="40"/>
      <c r="E861" s="41"/>
    </row>
    <row r="862" spans="2:5" x14ac:dyDescent="0.25">
      <c r="B862" s="40"/>
      <c r="E862" s="41"/>
    </row>
    <row r="863" spans="2:5" x14ac:dyDescent="0.25">
      <c r="B863" s="40"/>
      <c r="E863" s="41"/>
    </row>
    <row r="864" spans="2:5" x14ac:dyDescent="0.25">
      <c r="B864" s="40"/>
      <c r="E864" s="41"/>
    </row>
    <row r="865" spans="2:5" x14ac:dyDescent="0.25">
      <c r="B865" s="40"/>
      <c r="E865" s="41"/>
    </row>
    <row r="866" spans="2:5" x14ac:dyDescent="0.25">
      <c r="B866" s="40"/>
      <c r="E866" s="41"/>
    </row>
    <row r="867" spans="2:5" x14ac:dyDescent="0.25">
      <c r="B867" s="40"/>
      <c r="E867" s="41"/>
    </row>
    <row r="868" spans="2:5" x14ac:dyDescent="0.25">
      <c r="B868" s="40"/>
      <c r="E868" s="41"/>
    </row>
    <row r="869" spans="2:5" x14ac:dyDescent="0.25">
      <c r="B869" s="40"/>
      <c r="E869" s="41"/>
    </row>
    <row r="870" spans="2:5" x14ac:dyDescent="0.25">
      <c r="B870" s="40"/>
      <c r="E870" s="41"/>
    </row>
    <row r="871" spans="2:5" x14ac:dyDescent="0.25">
      <c r="B871" s="40"/>
      <c r="E871" s="41"/>
    </row>
    <row r="872" spans="2:5" x14ac:dyDescent="0.25">
      <c r="B872" s="40"/>
      <c r="E872" s="41"/>
    </row>
    <row r="873" spans="2:5" x14ac:dyDescent="0.25">
      <c r="B873" s="40"/>
      <c r="E873" s="41"/>
    </row>
    <row r="874" spans="2:5" x14ac:dyDescent="0.25">
      <c r="B874" s="40"/>
      <c r="E874" s="41"/>
    </row>
    <row r="875" spans="2:5" x14ac:dyDescent="0.25">
      <c r="B875" s="40"/>
      <c r="E875" s="41"/>
    </row>
    <row r="876" spans="2:5" x14ac:dyDescent="0.25">
      <c r="B876" s="40"/>
      <c r="E876" s="41"/>
    </row>
    <row r="877" spans="2:5" x14ac:dyDescent="0.25">
      <c r="B877" s="40"/>
      <c r="E877" s="41"/>
    </row>
    <row r="878" spans="2:5" x14ac:dyDescent="0.25">
      <c r="B878" s="40"/>
      <c r="E878" s="41"/>
    </row>
    <row r="879" spans="2:5" x14ac:dyDescent="0.25">
      <c r="B879" s="40"/>
      <c r="E879" s="41"/>
    </row>
    <row r="880" spans="2:5" x14ac:dyDescent="0.25">
      <c r="B880" s="40"/>
      <c r="E880" s="41"/>
    </row>
    <row r="881" spans="2:5" x14ac:dyDescent="0.25">
      <c r="B881" s="40"/>
      <c r="E881" s="41"/>
    </row>
    <row r="882" spans="2:5" x14ac:dyDescent="0.25">
      <c r="B882" s="40"/>
      <c r="E882" s="41"/>
    </row>
    <row r="883" spans="2:5" x14ac:dyDescent="0.25">
      <c r="B883" s="40"/>
      <c r="E883" s="41"/>
    </row>
    <row r="884" spans="2:5" x14ac:dyDescent="0.25">
      <c r="B884" s="40"/>
      <c r="E884" s="41"/>
    </row>
    <row r="885" spans="2:5" x14ac:dyDescent="0.25">
      <c r="B885" s="40"/>
      <c r="E885" s="41"/>
    </row>
    <row r="886" spans="2:5" x14ac:dyDescent="0.25">
      <c r="B886" s="40"/>
      <c r="E886" s="41"/>
    </row>
    <row r="887" spans="2:5" x14ac:dyDescent="0.25">
      <c r="B887" s="40"/>
      <c r="E887" s="41"/>
    </row>
    <row r="888" spans="2:5" x14ac:dyDescent="0.25">
      <c r="B888" s="40"/>
      <c r="E888" s="41"/>
    </row>
    <row r="889" spans="2:5" x14ac:dyDescent="0.25">
      <c r="B889" s="40"/>
      <c r="E889" s="41"/>
    </row>
    <row r="890" spans="2:5" x14ac:dyDescent="0.25">
      <c r="B890" s="40"/>
      <c r="E890" s="41"/>
    </row>
    <row r="891" spans="2:5" x14ac:dyDescent="0.25">
      <c r="B891" s="40"/>
      <c r="E891" s="41"/>
    </row>
    <row r="892" spans="2:5" x14ac:dyDescent="0.25">
      <c r="B892" s="40"/>
      <c r="E892" s="41"/>
    </row>
    <row r="893" spans="2:5" x14ac:dyDescent="0.25">
      <c r="B893" s="40"/>
      <c r="E893" s="41"/>
    </row>
    <row r="894" spans="2:5" x14ac:dyDescent="0.25">
      <c r="B894" s="40"/>
      <c r="E894" s="41"/>
    </row>
    <row r="895" spans="2:5" x14ac:dyDescent="0.25">
      <c r="B895" s="40"/>
      <c r="E895" s="41"/>
    </row>
    <row r="896" spans="2:5" x14ac:dyDescent="0.25">
      <c r="B896" s="40"/>
      <c r="E896" s="41"/>
    </row>
    <row r="897" spans="2:5" x14ac:dyDescent="0.25">
      <c r="B897" s="40"/>
      <c r="E897" s="41"/>
    </row>
    <row r="898" spans="2:5" x14ac:dyDescent="0.25">
      <c r="B898" s="40"/>
      <c r="E898" s="41"/>
    </row>
    <row r="899" spans="2:5" x14ac:dyDescent="0.25">
      <c r="B899" s="40"/>
      <c r="E899" s="41"/>
    </row>
    <row r="900" spans="2:5" x14ac:dyDescent="0.25">
      <c r="B900" s="40"/>
      <c r="E900" s="41"/>
    </row>
    <row r="901" spans="2:5" x14ac:dyDescent="0.25">
      <c r="B901" s="40"/>
      <c r="E901" s="41"/>
    </row>
    <row r="902" spans="2:5" x14ac:dyDescent="0.25">
      <c r="B902" s="40"/>
      <c r="E902" s="41"/>
    </row>
    <row r="903" spans="2:5" x14ac:dyDescent="0.25">
      <c r="B903" s="40"/>
      <c r="E903" s="41"/>
    </row>
    <row r="904" spans="2:5" x14ac:dyDescent="0.25">
      <c r="B904" s="40"/>
      <c r="E904" s="41"/>
    </row>
    <row r="905" spans="2:5" x14ac:dyDescent="0.25">
      <c r="B905" s="40"/>
      <c r="E905" s="41"/>
    </row>
    <row r="906" spans="2:5" x14ac:dyDescent="0.25">
      <c r="B906" s="40"/>
      <c r="E906" s="41"/>
    </row>
    <row r="907" spans="2:5" x14ac:dyDescent="0.25">
      <c r="B907" s="40"/>
      <c r="E907" s="41"/>
    </row>
    <row r="908" spans="2:5" x14ac:dyDescent="0.25">
      <c r="B908" s="40"/>
      <c r="E908" s="41"/>
    </row>
    <row r="909" spans="2:5" x14ac:dyDescent="0.25">
      <c r="B909" s="40"/>
      <c r="E909" s="41"/>
    </row>
    <row r="910" spans="2:5" x14ac:dyDescent="0.25">
      <c r="B910" s="40"/>
      <c r="E910" s="41"/>
    </row>
    <row r="911" spans="2:5" x14ac:dyDescent="0.25">
      <c r="B911" s="40"/>
      <c r="E911" s="41"/>
    </row>
    <row r="912" spans="2:5" x14ac:dyDescent="0.25">
      <c r="B912" s="40"/>
      <c r="E912" s="41"/>
    </row>
    <row r="913" spans="2:5" x14ac:dyDescent="0.25">
      <c r="B913" s="40"/>
      <c r="E913" s="41"/>
    </row>
    <row r="914" spans="2:5" x14ac:dyDescent="0.25">
      <c r="B914" s="40"/>
      <c r="E914" s="41"/>
    </row>
    <row r="915" spans="2:5" x14ac:dyDescent="0.25">
      <c r="B915" s="40"/>
      <c r="E915" s="41"/>
    </row>
    <row r="916" spans="2:5" x14ac:dyDescent="0.25">
      <c r="B916" s="40"/>
      <c r="E916" s="41"/>
    </row>
    <row r="917" spans="2:5" x14ac:dyDescent="0.25">
      <c r="B917" s="40"/>
      <c r="E917" s="41"/>
    </row>
    <row r="918" spans="2:5" x14ac:dyDescent="0.25">
      <c r="B918" s="40"/>
      <c r="E918" s="41"/>
    </row>
    <row r="919" spans="2:5" x14ac:dyDescent="0.25">
      <c r="B919" s="40"/>
      <c r="E919" s="41"/>
    </row>
    <row r="920" spans="2:5" x14ac:dyDescent="0.25">
      <c r="B920" s="40"/>
      <c r="E920" s="41"/>
    </row>
    <row r="921" spans="2:5" x14ac:dyDescent="0.25">
      <c r="B921" s="40"/>
      <c r="E921" s="41"/>
    </row>
    <row r="922" spans="2:5" x14ac:dyDescent="0.25">
      <c r="B922" s="40"/>
      <c r="E922" s="41"/>
    </row>
    <row r="923" spans="2:5" x14ac:dyDescent="0.25">
      <c r="B923" s="40"/>
      <c r="E923" s="41"/>
    </row>
    <row r="924" spans="2:5" x14ac:dyDescent="0.25">
      <c r="B924" s="40"/>
      <c r="E924" s="41"/>
    </row>
    <row r="925" spans="2:5" x14ac:dyDescent="0.25">
      <c r="B925" s="40"/>
      <c r="E925" s="41"/>
    </row>
    <row r="926" spans="2:5" x14ac:dyDescent="0.25">
      <c r="B926" s="40"/>
      <c r="E926" s="41"/>
    </row>
    <row r="927" spans="2:5" x14ac:dyDescent="0.25">
      <c r="B927" s="40"/>
      <c r="E927" s="41"/>
    </row>
    <row r="928" spans="2:5" x14ac:dyDescent="0.25">
      <c r="B928" s="40"/>
      <c r="E928" s="41"/>
    </row>
    <row r="929" spans="2:5" x14ac:dyDescent="0.25">
      <c r="B929" s="40"/>
      <c r="E929" s="41"/>
    </row>
    <row r="930" spans="2:5" x14ac:dyDescent="0.25">
      <c r="B930" s="40"/>
      <c r="E930" s="41"/>
    </row>
    <row r="931" spans="2:5" x14ac:dyDescent="0.25">
      <c r="B931" s="40"/>
      <c r="E931" s="41"/>
    </row>
    <row r="932" spans="2:5" x14ac:dyDescent="0.25">
      <c r="B932" s="40"/>
      <c r="E932" s="41"/>
    </row>
    <row r="933" spans="2:5" x14ac:dyDescent="0.25">
      <c r="B933" s="40"/>
      <c r="E933" s="41"/>
    </row>
    <row r="934" spans="2:5" x14ac:dyDescent="0.25">
      <c r="B934" s="40"/>
      <c r="E934" s="41"/>
    </row>
    <row r="935" spans="2:5" x14ac:dyDescent="0.25">
      <c r="B935" s="40"/>
      <c r="E935" s="41"/>
    </row>
    <row r="936" spans="2:5" x14ac:dyDescent="0.25">
      <c r="B936" s="40"/>
      <c r="E936" s="41"/>
    </row>
    <row r="937" spans="2:5" x14ac:dyDescent="0.25">
      <c r="B937" s="40"/>
      <c r="E937" s="41"/>
    </row>
    <row r="938" spans="2:5" x14ac:dyDescent="0.25">
      <c r="B938" s="40"/>
      <c r="E938" s="41"/>
    </row>
    <row r="939" spans="2:5" x14ac:dyDescent="0.25">
      <c r="B939" s="40"/>
      <c r="E939" s="41"/>
    </row>
    <row r="940" spans="2:5" x14ac:dyDescent="0.25">
      <c r="B940" s="40"/>
      <c r="E940" s="41"/>
    </row>
    <row r="941" spans="2:5" x14ac:dyDescent="0.25">
      <c r="B941" s="40"/>
      <c r="E941" s="41"/>
    </row>
    <row r="942" spans="2:5" x14ac:dyDescent="0.25">
      <c r="B942" s="40"/>
      <c r="E942" s="41"/>
    </row>
    <row r="943" spans="2:5" x14ac:dyDescent="0.25">
      <c r="B943" s="40"/>
      <c r="E943" s="41"/>
    </row>
    <row r="944" spans="2:5" x14ac:dyDescent="0.25">
      <c r="B944" s="40"/>
      <c r="E944" s="41"/>
    </row>
    <row r="945" spans="2:5" x14ac:dyDescent="0.25">
      <c r="B945" s="40"/>
      <c r="E945" s="41"/>
    </row>
    <row r="946" spans="2:5" x14ac:dyDescent="0.25">
      <c r="B946" s="40"/>
      <c r="E946" s="41"/>
    </row>
    <row r="947" spans="2:5" x14ac:dyDescent="0.25">
      <c r="B947" s="40"/>
      <c r="E947" s="41"/>
    </row>
    <row r="948" spans="2:5" x14ac:dyDescent="0.25">
      <c r="B948" s="40"/>
      <c r="E948" s="41"/>
    </row>
    <row r="949" spans="2:5" x14ac:dyDescent="0.25">
      <c r="B949" s="40"/>
      <c r="E949" s="41"/>
    </row>
    <row r="950" spans="2:5" x14ac:dyDescent="0.25">
      <c r="B950" s="40"/>
      <c r="E950" s="41"/>
    </row>
    <row r="951" spans="2:5" x14ac:dyDescent="0.25">
      <c r="B951" s="40"/>
      <c r="E951" s="41"/>
    </row>
    <row r="952" spans="2:5" x14ac:dyDescent="0.25">
      <c r="B952" s="40"/>
      <c r="E952" s="41"/>
    </row>
    <row r="953" spans="2:5" x14ac:dyDescent="0.25">
      <c r="B953" s="40"/>
      <c r="E953" s="41"/>
    </row>
    <row r="954" spans="2:5" x14ac:dyDescent="0.25">
      <c r="B954" s="40"/>
      <c r="E954" s="41"/>
    </row>
    <row r="955" spans="2:5" x14ac:dyDescent="0.25">
      <c r="B955" s="40"/>
      <c r="E955" s="41"/>
    </row>
    <row r="956" spans="2:5" x14ac:dyDescent="0.25">
      <c r="B956" s="40"/>
      <c r="E956" s="41"/>
    </row>
    <row r="957" spans="2:5" x14ac:dyDescent="0.25">
      <c r="B957" s="40"/>
      <c r="E957" s="41"/>
    </row>
    <row r="958" spans="2:5" x14ac:dyDescent="0.25">
      <c r="B958" s="40"/>
      <c r="E958" s="41"/>
    </row>
    <row r="959" spans="2:5" x14ac:dyDescent="0.25">
      <c r="B959" s="40"/>
      <c r="E959" s="41"/>
    </row>
    <row r="960" spans="2:5" x14ac:dyDescent="0.25">
      <c r="B960" s="40"/>
      <c r="E960" s="41"/>
    </row>
    <row r="961" spans="2:5" x14ac:dyDescent="0.25">
      <c r="B961" s="40"/>
      <c r="E961" s="41"/>
    </row>
    <row r="962" spans="2:5" x14ac:dyDescent="0.25">
      <c r="B962" s="40"/>
      <c r="E962" s="41"/>
    </row>
    <row r="963" spans="2:5" x14ac:dyDescent="0.25">
      <c r="B963" s="40"/>
      <c r="E963" s="41"/>
    </row>
    <row r="964" spans="2:5" x14ac:dyDescent="0.25">
      <c r="B964" s="40"/>
      <c r="E964" s="41"/>
    </row>
    <row r="965" spans="2:5" x14ac:dyDescent="0.25">
      <c r="B965" s="40"/>
      <c r="E965" s="41"/>
    </row>
    <row r="966" spans="2:5" x14ac:dyDescent="0.25">
      <c r="B966" s="40"/>
      <c r="E966" s="41"/>
    </row>
    <row r="967" spans="2:5" x14ac:dyDescent="0.25">
      <c r="B967" s="40"/>
      <c r="E967" s="41"/>
    </row>
    <row r="968" spans="2:5" x14ac:dyDescent="0.25">
      <c r="B968" s="40"/>
      <c r="E968" s="41"/>
    </row>
    <row r="969" spans="2:5" x14ac:dyDescent="0.25">
      <c r="B969" s="40"/>
      <c r="E969" s="41"/>
    </row>
    <row r="970" spans="2:5" x14ac:dyDescent="0.25">
      <c r="B970" s="40"/>
      <c r="E970" s="41"/>
    </row>
    <row r="971" spans="2:5" x14ac:dyDescent="0.25">
      <c r="B971" s="40"/>
      <c r="E971" s="41"/>
    </row>
    <row r="972" spans="2:5" x14ac:dyDescent="0.25">
      <c r="B972" s="40"/>
      <c r="E972" s="41"/>
    </row>
    <row r="973" spans="2:5" x14ac:dyDescent="0.25">
      <c r="B973" s="40"/>
      <c r="E973" s="41"/>
    </row>
    <row r="974" spans="2:5" x14ac:dyDescent="0.25">
      <c r="B974" s="40"/>
      <c r="E974" s="41"/>
    </row>
    <row r="975" spans="2:5" x14ac:dyDescent="0.25">
      <c r="B975" s="40"/>
      <c r="E975" s="41"/>
    </row>
    <row r="976" spans="2:5" x14ac:dyDescent="0.25">
      <c r="B976" s="40"/>
      <c r="E976" s="41"/>
    </row>
    <row r="977" spans="2:5" x14ac:dyDescent="0.25">
      <c r="B977" s="40"/>
      <c r="E977" s="41"/>
    </row>
    <row r="978" spans="2:5" x14ac:dyDescent="0.25">
      <c r="B978" s="40"/>
      <c r="E978" s="41"/>
    </row>
    <row r="979" spans="2:5" x14ac:dyDescent="0.25">
      <c r="B979" s="40"/>
      <c r="E979" s="41"/>
    </row>
    <row r="980" spans="2:5" x14ac:dyDescent="0.25">
      <c r="B980" s="40"/>
      <c r="E980" s="41"/>
    </row>
    <row r="981" spans="2:5" x14ac:dyDescent="0.25">
      <c r="B981" s="40"/>
      <c r="E981" s="41"/>
    </row>
    <row r="982" spans="2:5" x14ac:dyDescent="0.25">
      <c r="B982" s="40"/>
      <c r="E982" s="41"/>
    </row>
    <row r="983" spans="2:5" x14ac:dyDescent="0.25">
      <c r="B983" s="40"/>
      <c r="E983" s="41"/>
    </row>
    <row r="984" spans="2:5" x14ac:dyDescent="0.25">
      <c r="B984" s="40"/>
      <c r="E984" s="41"/>
    </row>
    <row r="985" spans="2:5" x14ac:dyDescent="0.25">
      <c r="B985" s="40"/>
      <c r="E985" s="41"/>
    </row>
    <row r="986" spans="2:5" x14ac:dyDescent="0.25">
      <c r="B986" s="40"/>
      <c r="E986" s="41"/>
    </row>
    <row r="987" spans="2:5" x14ac:dyDescent="0.25">
      <c r="B987" s="40"/>
      <c r="E987" s="41"/>
    </row>
    <row r="988" spans="2:5" x14ac:dyDescent="0.25">
      <c r="B988" s="40"/>
      <c r="E988" s="41"/>
    </row>
    <row r="989" spans="2:5" x14ac:dyDescent="0.25">
      <c r="B989" s="40"/>
      <c r="E989" s="41"/>
    </row>
    <row r="990" spans="2:5" x14ac:dyDescent="0.25">
      <c r="B990" s="40"/>
      <c r="E990" s="41"/>
    </row>
    <row r="991" spans="2:5" x14ac:dyDescent="0.25">
      <c r="B991" s="40"/>
      <c r="E991" s="41"/>
    </row>
    <row r="992" spans="2:5" x14ac:dyDescent="0.25">
      <c r="B992" s="40"/>
      <c r="E992" s="41"/>
    </row>
    <row r="993" spans="2:5" x14ac:dyDescent="0.25">
      <c r="B993" s="40"/>
      <c r="E993" s="41"/>
    </row>
    <row r="994" spans="2:5" x14ac:dyDescent="0.25">
      <c r="B994" s="40"/>
      <c r="E994" s="41"/>
    </row>
    <row r="995" spans="2:5" x14ac:dyDescent="0.25">
      <c r="B995" s="40"/>
      <c r="E995" s="41"/>
    </row>
    <row r="996" spans="2:5" x14ac:dyDescent="0.25">
      <c r="B996" s="40"/>
      <c r="E996" s="41"/>
    </row>
    <row r="997" spans="2:5" x14ac:dyDescent="0.25">
      <c r="B997" s="40"/>
      <c r="E997" s="41"/>
    </row>
    <row r="998" spans="2:5" x14ac:dyDescent="0.25">
      <c r="B998" s="40"/>
      <c r="E998" s="41"/>
    </row>
    <row r="999" spans="2:5" x14ac:dyDescent="0.25">
      <c r="B999" s="40"/>
      <c r="E999" s="41"/>
    </row>
    <row r="1000" spans="2:5" x14ac:dyDescent="0.25">
      <c r="B1000" s="40"/>
      <c r="E1000" s="41"/>
    </row>
    <row r="1001" spans="2:5" x14ac:dyDescent="0.25">
      <c r="B1001" s="40"/>
      <c r="E1001" s="41"/>
    </row>
    <row r="1002" spans="2:5" x14ac:dyDescent="0.25">
      <c r="B1002" s="40"/>
      <c r="E1002" s="41"/>
    </row>
    <row r="1003" spans="2:5" x14ac:dyDescent="0.25">
      <c r="B1003" s="40"/>
      <c r="E1003" s="41"/>
    </row>
    <row r="1004" spans="2:5" x14ac:dyDescent="0.25">
      <c r="B1004" s="40"/>
      <c r="E1004" s="41"/>
    </row>
    <row r="1005" spans="2:5" x14ac:dyDescent="0.25">
      <c r="B1005" s="40"/>
      <c r="E1005" s="41"/>
    </row>
    <row r="1006" spans="2:5" x14ac:dyDescent="0.25">
      <c r="B1006" s="40"/>
      <c r="E1006" s="41"/>
    </row>
    <row r="1007" spans="2:5" x14ac:dyDescent="0.25">
      <c r="B1007" s="40"/>
      <c r="E1007" s="41"/>
    </row>
    <row r="1008" spans="2:5" x14ac:dyDescent="0.25">
      <c r="B1008" s="40"/>
      <c r="E1008" s="41"/>
    </row>
    <row r="1009" spans="2:5" x14ac:dyDescent="0.25">
      <c r="B1009" s="40"/>
      <c r="E1009" s="41"/>
    </row>
    <row r="1010" spans="2:5" x14ac:dyDescent="0.25">
      <c r="B1010" s="40"/>
      <c r="E1010" s="41"/>
    </row>
    <row r="1011" spans="2:5" x14ac:dyDescent="0.25">
      <c r="B1011" s="40"/>
      <c r="E1011" s="41"/>
    </row>
    <row r="1012" spans="2:5" x14ac:dyDescent="0.25">
      <c r="B1012" s="40"/>
      <c r="E1012" s="41"/>
    </row>
    <row r="1013" spans="2:5" x14ac:dyDescent="0.25">
      <c r="B1013" s="40"/>
      <c r="E1013" s="41"/>
    </row>
    <row r="1014" spans="2:5" x14ac:dyDescent="0.25">
      <c r="B1014" s="40"/>
      <c r="E1014" s="41"/>
    </row>
    <row r="1015" spans="2:5" x14ac:dyDescent="0.25">
      <c r="B1015" s="40"/>
      <c r="E1015" s="41"/>
    </row>
    <row r="1016" spans="2:5" x14ac:dyDescent="0.25">
      <c r="B1016" s="40"/>
      <c r="E1016" s="41"/>
    </row>
    <row r="1017" spans="2:5" x14ac:dyDescent="0.25">
      <c r="B1017" s="40"/>
      <c r="E1017" s="41"/>
    </row>
    <row r="1018" spans="2:5" x14ac:dyDescent="0.25">
      <c r="B1018" s="40"/>
      <c r="E1018" s="41"/>
    </row>
    <row r="1019" spans="2:5" x14ac:dyDescent="0.25">
      <c r="B1019" s="40"/>
      <c r="E1019" s="41"/>
    </row>
    <row r="1020" spans="2:5" x14ac:dyDescent="0.25">
      <c r="B1020" s="40"/>
      <c r="E1020" s="41"/>
    </row>
    <row r="1021" spans="2:5" x14ac:dyDescent="0.25">
      <c r="B1021" s="40"/>
      <c r="E1021" s="41"/>
    </row>
    <row r="1022" spans="2:5" x14ac:dyDescent="0.25">
      <c r="B1022" s="40"/>
      <c r="E1022" s="41"/>
    </row>
    <row r="1023" spans="2:5" x14ac:dyDescent="0.25">
      <c r="B1023" s="40"/>
      <c r="E1023" s="41"/>
    </row>
    <row r="1024" spans="2:5" x14ac:dyDescent="0.25">
      <c r="B1024" s="40"/>
      <c r="E1024" s="41"/>
    </row>
    <row r="1025" spans="2:5" x14ac:dyDescent="0.25">
      <c r="B1025" s="40"/>
      <c r="E1025" s="41"/>
    </row>
    <row r="1026" spans="2:5" x14ac:dyDescent="0.25">
      <c r="B1026" s="40"/>
      <c r="E1026" s="41"/>
    </row>
    <row r="1027" spans="2:5" x14ac:dyDescent="0.25">
      <c r="B1027" s="40"/>
      <c r="E1027" s="41"/>
    </row>
    <row r="1028" spans="2:5" x14ac:dyDescent="0.25">
      <c r="B1028" s="40"/>
      <c r="E1028" s="41"/>
    </row>
    <row r="1029" spans="2:5" x14ac:dyDescent="0.25">
      <c r="B1029" s="40"/>
      <c r="E1029" s="41"/>
    </row>
    <row r="1030" spans="2:5" x14ac:dyDescent="0.25">
      <c r="B1030" s="40"/>
      <c r="E1030" s="41"/>
    </row>
    <row r="1031" spans="2:5" x14ac:dyDescent="0.25">
      <c r="B1031" s="40"/>
      <c r="E1031" s="41"/>
    </row>
    <row r="1032" spans="2:5" x14ac:dyDescent="0.25">
      <c r="B1032" s="40"/>
      <c r="E1032" s="41"/>
    </row>
    <row r="1033" spans="2:5" x14ac:dyDescent="0.25">
      <c r="B1033" s="40"/>
      <c r="E1033" s="41"/>
    </row>
    <row r="1034" spans="2:5" x14ac:dyDescent="0.25">
      <c r="B1034" s="40"/>
      <c r="E1034" s="41"/>
    </row>
    <row r="1035" spans="2:5" x14ac:dyDescent="0.25">
      <c r="B1035" s="40"/>
      <c r="E1035" s="41"/>
    </row>
    <row r="1036" spans="2:5" x14ac:dyDescent="0.25">
      <c r="B1036" s="40"/>
      <c r="E1036" s="41"/>
    </row>
    <row r="1037" spans="2:5" x14ac:dyDescent="0.25">
      <c r="B1037" s="40"/>
      <c r="E1037" s="41"/>
    </row>
    <row r="1038" spans="2:5" x14ac:dyDescent="0.25">
      <c r="B1038" s="40"/>
      <c r="E1038" s="41"/>
    </row>
    <row r="1039" spans="2:5" x14ac:dyDescent="0.25">
      <c r="B1039" s="40"/>
      <c r="E1039" s="41"/>
    </row>
    <row r="1040" spans="2:5" x14ac:dyDescent="0.25">
      <c r="B1040" s="40"/>
      <c r="E1040" s="41"/>
    </row>
    <row r="1041" spans="2:5" x14ac:dyDescent="0.25">
      <c r="B1041" s="40"/>
      <c r="E1041" s="41"/>
    </row>
    <row r="1042" spans="2:5" x14ac:dyDescent="0.25">
      <c r="B1042" s="40"/>
      <c r="E1042" s="41"/>
    </row>
    <row r="1043" spans="2:5" x14ac:dyDescent="0.25">
      <c r="B1043" s="40"/>
      <c r="E1043" s="41"/>
    </row>
    <row r="1044" spans="2:5" x14ac:dyDescent="0.25">
      <c r="B1044" s="40"/>
      <c r="E1044" s="41"/>
    </row>
    <row r="1045" spans="2:5" x14ac:dyDescent="0.25">
      <c r="B1045" s="40"/>
      <c r="E1045" s="41"/>
    </row>
    <row r="1046" spans="2:5" x14ac:dyDescent="0.25">
      <c r="B1046" s="40"/>
      <c r="E1046" s="41"/>
    </row>
    <row r="1047" spans="2:5" x14ac:dyDescent="0.25">
      <c r="B1047" s="40"/>
      <c r="E1047" s="41"/>
    </row>
    <row r="1048" spans="2:5" x14ac:dyDescent="0.25">
      <c r="B1048" s="40"/>
      <c r="E1048" s="41"/>
    </row>
    <row r="1049" spans="2:5" x14ac:dyDescent="0.25">
      <c r="B1049" s="40"/>
      <c r="E1049" s="41"/>
    </row>
    <row r="1050" spans="2:5" x14ac:dyDescent="0.25">
      <c r="B1050" s="40"/>
      <c r="E1050" s="41"/>
    </row>
    <row r="1051" spans="2:5" x14ac:dyDescent="0.25">
      <c r="B1051" s="40"/>
      <c r="E1051" s="41"/>
    </row>
    <row r="1052" spans="2:5" x14ac:dyDescent="0.25">
      <c r="B1052" s="40"/>
      <c r="E1052" s="41"/>
    </row>
    <row r="1053" spans="2:5" x14ac:dyDescent="0.25">
      <c r="B1053" s="40"/>
      <c r="E1053" s="41"/>
    </row>
    <row r="1054" spans="2:5" x14ac:dyDescent="0.25">
      <c r="B1054" s="40"/>
      <c r="E1054" s="41"/>
    </row>
    <row r="1055" spans="2:5" x14ac:dyDescent="0.25">
      <c r="B1055" s="40"/>
      <c r="E1055" s="41"/>
    </row>
    <row r="1056" spans="2:5" x14ac:dyDescent="0.25">
      <c r="B1056" s="40"/>
      <c r="E1056" s="41"/>
    </row>
    <row r="1057" spans="2:5" x14ac:dyDescent="0.25">
      <c r="B1057" s="40"/>
      <c r="E1057" s="41"/>
    </row>
    <row r="1058" spans="2:5" x14ac:dyDescent="0.25">
      <c r="B1058" s="40"/>
      <c r="E1058" s="41"/>
    </row>
    <row r="1059" spans="2:5" x14ac:dyDescent="0.25">
      <c r="B1059" s="40"/>
      <c r="E1059" s="41"/>
    </row>
    <row r="1060" spans="2:5" x14ac:dyDescent="0.25">
      <c r="B1060" s="40"/>
      <c r="E1060" s="41"/>
    </row>
    <row r="1061" spans="2:5" x14ac:dyDescent="0.25">
      <c r="B1061" s="40"/>
      <c r="E1061" s="41"/>
    </row>
    <row r="1062" spans="2:5" x14ac:dyDescent="0.25">
      <c r="B1062" s="40"/>
      <c r="E1062" s="41"/>
    </row>
    <row r="1063" spans="2:5" x14ac:dyDescent="0.25">
      <c r="B1063" s="40"/>
      <c r="E1063" s="41"/>
    </row>
    <row r="1064" spans="2:5" x14ac:dyDescent="0.25">
      <c r="B1064" s="40"/>
      <c r="E1064" s="41"/>
    </row>
    <row r="1065" spans="2:5" x14ac:dyDescent="0.25">
      <c r="B1065" s="40"/>
      <c r="E1065" s="41"/>
    </row>
    <row r="1066" spans="2:5" x14ac:dyDescent="0.25">
      <c r="B1066" s="40"/>
      <c r="E1066" s="41"/>
    </row>
    <row r="1067" spans="2:5" x14ac:dyDescent="0.25">
      <c r="B1067" s="40"/>
      <c r="E1067" s="41"/>
    </row>
    <row r="1068" spans="2:5" x14ac:dyDescent="0.25">
      <c r="B1068" s="40"/>
      <c r="E1068" s="41"/>
    </row>
    <row r="1069" spans="2:5" x14ac:dyDescent="0.25">
      <c r="B1069" s="40"/>
      <c r="E1069" s="41"/>
    </row>
    <row r="1070" spans="2:5" x14ac:dyDescent="0.25">
      <c r="B1070" s="40"/>
      <c r="E1070" s="41"/>
    </row>
    <row r="1071" spans="2:5" x14ac:dyDescent="0.25">
      <c r="B1071" s="40"/>
      <c r="E1071" s="41"/>
    </row>
    <row r="1072" spans="2:5" x14ac:dyDescent="0.25">
      <c r="B1072" s="40"/>
      <c r="E1072" s="41"/>
    </row>
    <row r="1073" spans="2:5" x14ac:dyDescent="0.25">
      <c r="B1073" s="40"/>
      <c r="E1073" s="41"/>
    </row>
    <row r="1074" spans="2:5" x14ac:dyDescent="0.25">
      <c r="B1074" s="40"/>
      <c r="E1074" s="41"/>
    </row>
    <row r="1075" spans="2:5" x14ac:dyDescent="0.25">
      <c r="B1075" s="40"/>
      <c r="E1075" s="41"/>
    </row>
    <row r="1076" spans="2:5" x14ac:dyDescent="0.25">
      <c r="B1076" s="40"/>
      <c r="E1076" s="41"/>
    </row>
    <row r="1077" spans="2:5" x14ac:dyDescent="0.25">
      <c r="B1077" s="40"/>
      <c r="E1077" s="41"/>
    </row>
    <row r="1078" spans="2:5" x14ac:dyDescent="0.25">
      <c r="B1078" s="40"/>
      <c r="E1078" s="41"/>
    </row>
    <row r="1079" spans="2:5" x14ac:dyDescent="0.25">
      <c r="B1079" s="40"/>
      <c r="E1079" s="41"/>
    </row>
    <row r="1080" spans="2:5" x14ac:dyDescent="0.25">
      <c r="B1080" s="40"/>
      <c r="E1080" s="41"/>
    </row>
    <row r="1081" spans="2:5" x14ac:dyDescent="0.25">
      <c r="B1081" s="40"/>
      <c r="E1081" s="41"/>
    </row>
    <row r="1082" spans="2:5" x14ac:dyDescent="0.25">
      <c r="B1082" s="40"/>
      <c r="E1082" s="41"/>
    </row>
    <row r="1083" spans="2:5" x14ac:dyDescent="0.25">
      <c r="B1083" s="40"/>
      <c r="E1083" s="41"/>
    </row>
    <row r="1084" spans="2:5" x14ac:dyDescent="0.25">
      <c r="B1084" s="40"/>
      <c r="E1084" s="41"/>
    </row>
    <row r="1085" spans="2:5" x14ac:dyDescent="0.25">
      <c r="B1085" s="40"/>
      <c r="E1085" s="41"/>
    </row>
    <row r="1086" spans="2:5" x14ac:dyDescent="0.25">
      <c r="B1086" s="40"/>
      <c r="E1086" s="41"/>
    </row>
    <row r="1087" spans="2:5" x14ac:dyDescent="0.25">
      <c r="B1087" s="40"/>
      <c r="E1087" s="41"/>
    </row>
    <row r="1088" spans="2:5" x14ac:dyDescent="0.25">
      <c r="B1088" s="40"/>
      <c r="E1088" s="41"/>
    </row>
    <row r="1089" spans="2:5" x14ac:dyDescent="0.25">
      <c r="B1089" s="40"/>
      <c r="E1089" s="41"/>
    </row>
    <row r="1090" spans="2:5" x14ac:dyDescent="0.25">
      <c r="B1090" s="40"/>
      <c r="E1090" s="41"/>
    </row>
    <row r="1091" spans="2:5" x14ac:dyDescent="0.25">
      <c r="B1091" s="40"/>
      <c r="E1091" s="41"/>
    </row>
    <row r="1092" spans="2:5" x14ac:dyDescent="0.25">
      <c r="B1092" s="40"/>
      <c r="E1092" s="41"/>
    </row>
    <row r="1093" spans="2:5" x14ac:dyDescent="0.25">
      <c r="B1093" s="40"/>
      <c r="E1093" s="41"/>
    </row>
    <row r="1094" spans="2:5" x14ac:dyDescent="0.25">
      <c r="B1094" s="40"/>
      <c r="E1094" s="41"/>
    </row>
    <row r="1095" spans="2:5" x14ac:dyDescent="0.25">
      <c r="B1095" s="40"/>
      <c r="E1095" s="41"/>
    </row>
    <row r="1096" spans="2:5" x14ac:dyDescent="0.25">
      <c r="B1096" s="40"/>
      <c r="E1096" s="41"/>
    </row>
    <row r="1097" spans="2:5" x14ac:dyDescent="0.25">
      <c r="B1097" s="40"/>
      <c r="E1097" s="41"/>
    </row>
    <row r="1098" spans="2:5" x14ac:dyDescent="0.25">
      <c r="B1098" s="40"/>
      <c r="E1098" s="41"/>
    </row>
    <row r="1099" spans="2:5" x14ac:dyDescent="0.25">
      <c r="B1099" s="40"/>
      <c r="E1099" s="41"/>
    </row>
    <row r="1100" spans="2:5" x14ac:dyDescent="0.25">
      <c r="B1100" s="40"/>
      <c r="E1100" s="41"/>
    </row>
    <row r="1101" spans="2:5" x14ac:dyDescent="0.25">
      <c r="B1101" s="40"/>
      <c r="E1101" s="41"/>
    </row>
    <row r="1102" spans="2:5" x14ac:dyDescent="0.25">
      <c r="B1102" s="40"/>
      <c r="E1102" s="41"/>
    </row>
    <row r="1103" spans="2:5" x14ac:dyDescent="0.25">
      <c r="B1103" s="40"/>
      <c r="E1103" s="41"/>
    </row>
    <row r="1104" spans="2:5" x14ac:dyDescent="0.25">
      <c r="B1104" s="40"/>
      <c r="E1104" s="41"/>
    </row>
    <row r="1105" spans="2:5" x14ac:dyDescent="0.25">
      <c r="B1105" s="40"/>
      <c r="E1105" s="41"/>
    </row>
    <row r="1106" spans="2:5" x14ac:dyDescent="0.25">
      <c r="B1106" s="40"/>
      <c r="E1106" s="41"/>
    </row>
    <row r="1107" spans="2:5" x14ac:dyDescent="0.25">
      <c r="B1107" s="40"/>
      <c r="E1107" s="41"/>
    </row>
    <row r="1108" spans="2:5" x14ac:dyDescent="0.25">
      <c r="B1108" s="40"/>
      <c r="E1108" s="41"/>
    </row>
    <row r="1109" spans="2:5" x14ac:dyDescent="0.25">
      <c r="B1109" s="40"/>
      <c r="E1109" s="41"/>
    </row>
    <row r="1110" spans="2:5" x14ac:dyDescent="0.25">
      <c r="B1110" s="40"/>
      <c r="E1110" s="41"/>
    </row>
    <row r="1111" spans="2:5" x14ac:dyDescent="0.25">
      <c r="B1111" s="40"/>
      <c r="E1111" s="41"/>
    </row>
    <row r="1112" spans="2:5" x14ac:dyDescent="0.25">
      <c r="B1112" s="40"/>
      <c r="E1112" s="41"/>
    </row>
    <row r="1113" spans="2:5" x14ac:dyDescent="0.25">
      <c r="B1113" s="40"/>
      <c r="E1113" s="41"/>
    </row>
    <row r="1114" spans="2:5" x14ac:dyDescent="0.25">
      <c r="B1114" s="40"/>
      <c r="E1114" s="41"/>
    </row>
    <row r="1115" spans="2:5" x14ac:dyDescent="0.25">
      <c r="B1115" s="40"/>
      <c r="E1115" s="41"/>
    </row>
    <row r="1116" spans="2:5" x14ac:dyDescent="0.25">
      <c r="B1116" s="40"/>
      <c r="E1116" s="41"/>
    </row>
    <row r="1117" spans="2:5" x14ac:dyDescent="0.25">
      <c r="B1117" s="40"/>
      <c r="E1117" s="41"/>
    </row>
    <row r="1118" spans="2:5" x14ac:dyDescent="0.25">
      <c r="B1118" s="40"/>
      <c r="E1118" s="41"/>
    </row>
    <row r="1119" spans="2:5" x14ac:dyDescent="0.25">
      <c r="B1119" s="40"/>
      <c r="E1119" s="41"/>
    </row>
    <row r="1120" spans="2:5" x14ac:dyDescent="0.25">
      <c r="B1120" s="40"/>
      <c r="E1120" s="41"/>
    </row>
    <row r="1121" spans="2:5" x14ac:dyDescent="0.25">
      <c r="B1121" s="40"/>
      <c r="E1121" s="41"/>
    </row>
    <row r="1122" spans="2:5" x14ac:dyDescent="0.25">
      <c r="B1122" s="40"/>
      <c r="E1122" s="41"/>
    </row>
    <row r="1123" spans="2:5" x14ac:dyDescent="0.25">
      <c r="B1123" s="40"/>
      <c r="E1123" s="41"/>
    </row>
    <row r="1124" spans="2:5" x14ac:dyDescent="0.25">
      <c r="B1124" s="40"/>
      <c r="E1124" s="41"/>
    </row>
    <row r="1125" spans="2:5" x14ac:dyDescent="0.25">
      <c r="B1125" s="40"/>
      <c r="E1125" s="41"/>
    </row>
    <row r="1126" spans="2:5" x14ac:dyDescent="0.25">
      <c r="B1126" s="40"/>
      <c r="E1126" s="41"/>
    </row>
    <row r="1127" spans="2:5" x14ac:dyDescent="0.25">
      <c r="B1127" s="40"/>
      <c r="E1127" s="41"/>
    </row>
    <row r="1128" spans="2:5" x14ac:dyDescent="0.25">
      <c r="B1128" s="40"/>
      <c r="E1128" s="41"/>
    </row>
    <row r="1129" spans="2:5" x14ac:dyDescent="0.25">
      <c r="B1129" s="40"/>
      <c r="E1129" s="41"/>
    </row>
    <row r="1130" spans="2:5" x14ac:dyDescent="0.25">
      <c r="B1130" s="40"/>
      <c r="E1130" s="41"/>
    </row>
    <row r="1131" spans="2:5" x14ac:dyDescent="0.25">
      <c r="B1131" s="40"/>
      <c r="E1131" s="41"/>
    </row>
    <row r="1132" spans="2:5" x14ac:dyDescent="0.25">
      <c r="B1132" s="40"/>
      <c r="E1132" s="41"/>
    </row>
    <row r="1133" spans="2:5" x14ac:dyDescent="0.25">
      <c r="B1133" s="40"/>
      <c r="E1133" s="41"/>
    </row>
    <row r="1134" spans="2:5" x14ac:dyDescent="0.25">
      <c r="B1134" s="40"/>
      <c r="E1134" s="41"/>
    </row>
    <row r="1135" spans="2:5" x14ac:dyDescent="0.25">
      <c r="B1135" s="40"/>
      <c r="E1135" s="41"/>
    </row>
    <row r="1136" spans="2:5" x14ac:dyDescent="0.25">
      <c r="B1136" s="40"/>
      <c r="E1136" s="41"/>
    </row>
    <row r="1137" spans="2:5" x14ac:dyDescent="0.25">
      <c r="B1137" s="40"/>
      <c r="E1137" s="41"/>
    </row>
    <row r="1138" spans="2:5" x14ac:dyDescent="0.25">
      <c r="B1138" s="40"/>
      <c r="E1138" s="41"/>
    </row>
    <row r="1139" spans="2:5" x14ac:dyDescent="0.25">
      <c r="B1139" s="40"/>
      <c r="E1139" s="41"/>
    </row>
    <row r="1140" spans="2:5" x14ac:dyDescent="0.25">
      <c r="B1140" s="40"/>
      <c r="E1140" s="41"/>
    </row>
    <row r="1141" spans="2:5" x14ac:dyDescent="0.25">
      <c r="B1141" s="40"/>
      <c r="E1141" s="41"/>
    </row>
    <row r="1142" spans="2:5" x14ac:dyDescent="0.25">
      <c r="B1142" s="40"/>
      <c r="E1142" s="41"/>
    </row>
    <row r="1143" spans="2:5" x14ac:dyDescent="0.25">
      <c r="B1143" s="40"/>
      <c r="E1143" s="41"/>
    </row>
    <row r="1144" spans="2:5" x14ac:dyDescent="0.25">
      <c r="B1144" s="40"/>
      <c r="E1144" s="41"/>
    </row>
    <row r="1145" spans="2:5" x14ac:dyDescent="0.25">
      <c r="B1145" s="40"/>
      <c r="E1145" s="41"/>
    </row>
    <row r="1146" spans="2:5" x14ac:dyDescent="0.25">
      <c r="B1146" s="40"/>
      <c r="E1146" s="41"/>
    </row>
    <row r="1147" spans="2:5" x14ac:dyDescent="0.25">
      <c r="B1147" s="40"/>
      <c r="E1147" s="41"/>
    </row>
    <row r="1148" spans="2:5" x14ac:dyDescent="0.25">
      <c r="B1148" s="40"/>
      <c r="E1148" s="41"/>
    </row>
    <row r="1149" spans="2:5" x14ac:dyDescent="0.25">
      <c r="B1149" s="40"/>
      <c r="E1149" s="41"/>
    </row>
    <row r="1150" spans="2:5" x14ac:dyDescent="0.25">
      <c r="B1150" s="40"/>
      <c r="E1150" s="41"/>
    </row>
    <row r="1151" spans="2:5" x14ac:dyDescent="0.25">
      <c r="B1151" s="40"/>
      <c r="E1151" s="41"/>
    </row>
    <row r="1152" spans="2:5" x14ac:dyDescent="0.25">
      <c r="B1152" s="40"/>
      <c r="E1152" s="41"/>
    </row>
    <row r="1153" spans="2:5" x14ac:dyDescent="0.25">
      <c r="B1153" s="40"/>
      <c r="E1153" s="41"/>
    </row>
    <row r="1154" spans="2:5" x14ac:dyDescent="0.25">
      <c r="B1154" s="40"/>
      <c r="E1154" s="41"/>
    </row>
    <row r="1155" spans="2:5" x14ac:dyDescent="0.25">
      <c r="B1155" s="40"/>
      <c r="E1155" s="41"/>
    </row>
    <row r="1156" spans="2:5" x14ac:dyDescent="0.25">
      <c r="B1156" s="40"/>
      <c r="E1156" s="41"/>
    </row>
    <row r="1157" spans="2:5" x14ac:dyDescent="0.25">
      <c r="B1157" s="40"/>
      <c r="E1157" s="41"/>
    </row>
    <row r="1158" spans="2:5" x14ac:dyDescent="0.25">
      <c r="B1158" s="40"/>
      <c r="E1158" s="41"/>
    </row>
    <row r="1159" spans="2:5" x14ac:dyDescent="0.25">
      <c r="B1159" s="40"/>
      <c r="E1159" s="41"/>
    </row>
    <row r="1160" spans="2:5" x14ac:dyDescent="0.25">
      <c r="B1160" s="40"/>
      <c r="E1160" s="41"/>
    </row>
    <row r="1161" spans="2:5" x14ac:dyDescent="0.25">
      <c r="B1161" s="40"/>
      <c r="E1161" s="41"/>
    </row>
    <row r="1162" spans="2:5" x14ac:dyDescent="0.25">
      <c r="B1162" s="40"/>
      <c r="E1162" s="41"/>
    </row>
    <row r="1163" spans="2:5" x14ac:dyDescent="0.25">
      <c r="B1163" s="40"/>
      <c r="E1163" s="41"/>
    </row>
    <row r="1164" spans="2:5" x14ac:dyDescent="0.25">
      <c r="B1164" s="40"/>
      <c r="E1164" s="41"/>
    </row>
    <row r="1165" spans="2:5" x14ac:dyDescent="0.25">
      <c r="B1165" s="40"/>
      <c r="E1165" s="41"/>
    </row>
    <row r="1166" spans="2:5" x14ac:dyDescent="0.25">
      <c r="B1166" s="40"/>
      <c r="E1166" s="41"/>
    </row>
    <row r="1167" spans="2:5" x14ac:dyDescent="0.25">
      <c r="B1167" s="40"/>
      <c r="E1167" s="41"/>
    </row>
    <row r="1168" spans="2:5" x14ac:dyDescent="0.25">
      <c r="B1168" s="40"/>
      <c r="E1168" s="41"/>
    </row>
    <row r="1169" spans="2:5" x14ac:dyDescent="0.25">
      <c r="B1169" s="40"/>
      <c r="E1169" s="41"/>
    </row>
    <row r="1174" spans="2:5" x14ac:dyDescent="0.25">
      <c r="B1174" s="40"/>
      <c r="E1174" s="41"/>
    </row>
    <row r="1175" spans="2:5" x14ac:dyDescent="0.25">
      <c r="B1175" s="40"/>
      <c r="E1175" s="41"/>
    </row>
    <row r="1176" spans="2:5" x14ac:dyDescent="0.25">
      <c r="B1176" s="40"/>
      <c r="E1176" s="41"/>
    </row>
    <row r="1177" spans="2:5" x14ac:dyDescent="0.25">
      <c r="B1177" s="40"/>
      <c r="E1177" s="41"/>
    </row>
    <row r="1178" spans="2:5" x14ac:dyDescent="0.25">
      <c r="B1178" s="40"/>
      <c r="E1178" s="41"/>
    </row>
    <row r="1179" spans="2:5" x14ac:dyDescent="0.25">
      <c r="B1179" s="40"/>
      <c r="E1179" s="41"/>
    </row>
    <row r="1180" spans="2:5" x14ac:dyDescent="0.25">
      <c r="B1180" s="40"/>
      <c r="E1180" s="41"/>
    </row>
    <row r="1181" spans="2:5" x14ac:dyDescent="0.25">
      <c r="B1181" s="40"/>
      <c r="E1181" s="41"/>
    </row>
    <row r="1182" spans="2:5" x14ac:dyDescent="0.25">
      <c r="B1182" s="40"/>
      <c r="E1182" s="41"/>
    </row>
    <row r="1183" spans="2:5" x14ac:dyDescent="0.25">
      <c r="B1183" s="40"/>
      <c r="E1183" s="41"/>
    </row>
    <row r="1184" spans="2:5" x14ac:dyDescent="0.25">
      <c r="B1184" s="40"/>
      <c r="E1184" s="41"/>
    </row>
    <row r="1185" spans="2:5" x14ac:dyDescent="0.25">
      <c r="B1185" s="40"/>
      <c r="E1185" s="41"/>
    </row>
    <row r="1186" spans="2:5" x14ac:dyDescent="0.25">
      <c r="B1186" s="40"/>
      <c r="E1186" s="41"/>
    </row>
    <row r="1187" spans="2:5" x14ac:dyDescent="0.25">
      <c r="B1187" s="40"/>
      <c r="E1187" s="41"/>
    </row>
    <row r="1188" spans="2:5" x14ac:dyDescent="0.25">
      <c r="B1188" s="40"/>
      <c r="E1188" s="41"/>
    </row>
    <row r="1189" spans="2:5" x14ac:dyDescent="0.25">
      <c r="B1189" s="40"/>
      <c r="E1189" s="41"/>
    </row>
    <row r="1190" spans="2:5" x14ac:dyDescent="0.25">
      <c r="B1190" s="40"/>
      <c r="E1190" s="41"/>
    </row>
    <row r="1191" spans="2:5" x14ac:dyDescent="0.25">
      <c r="B1191" s="40"/>
      <c r="E1191" s="41"/>
    </row>
    <row r="1192" spans="2:5" x14ac:dyDescent="0.25">
      <c r="B1192" s="40"/>
      <c r="E1192" s="41"/>
    </row>
    <row r="1193" spans="2:5" x14ac:dyDescent="0.25">
      <c r="B1193" s="40"/>
      <c r="E1193" s="41"/>
    </row>
    <row r="1194" spans="2:5" x14ac:dyDescent="0.25">
      <c r="B1194" s="40"/>
      <c r="E1194" s="41"/>
    </row>
    <row r="1195" spans="2:5" x14ac:dyDescent="0.25">
      <c r="B1195" s="40"/>
      <c r="E1195" s="41"/>
    </row>
    <row r="1196" spans="2:5" x14ac:dyDescent="0.25">
      <c r="B1196" s="40"/>
      <c r="E1196" s="41"/>
    </row>
    <row r="1197" spans="2:5" x14ac:dyDescent="0.25">
      <c r="B1197" s="40"/>
      <c r="E1197" s="41"/>
    </row>
    <row r="1198" spans="2:5" x14ac:dyDescent="0.25">
      <c r="B1198" s="40"/>
      <c r="E1198" s="41"/>
    </row>
    <row r="1199" spans="2:5" x14ac:dyDescent="0.25">
      <c r="B1199" s="40"/>
      <c r="E1199" s="41"/>
    </row>
    <row r="1200" spans="2:5" x14ac:dyDescent="0.25">
      <c r="B1200" s="40"/>
      <c r="E1200" s="41"/>
    </row>
    <row r="1201" spans="2:5" x14ac:dyDescent="0.25">
      <c r="B1201" s="40"/>
      <c r="E1201" s="41"/>
    </row>
    <row r="1202" spans="2:5" x14ac:dyDescent="0.25">
      <c r="B1202" s="40"/>
      <c r="E1202" s="41"/>
    </row>
    <row r="1203" spans="2:5" x14ac:dyDescent="0.25">
      <c r="B1203" s="40"/>
      <c r="E1203" s="41"/>
    </row>
    <row r="1204" spans="2:5" x14ac:dyDescent="0.25">
      <c r="B1204" s="40"/>
      <c r="E1204" s="41"/>
    </row>
    <row r="1205" spans="2:5" x14ac:dyDescent="0.25">
      <c r="B1205" s="40"/>
      <c r="E1205" s="41"/>
    </row>
    <row r="1206" spans="2:5" x14ac:dyDescent="0.25">
      <c r="B1206" s="40"/>
      <c r="E1206" s="41"/>
    </row>
    <row r="1207" spans="2:5" x14ac:dyDescent="0.25">
      <c r="B1207" s="40"/>
      <c r="E1207" s="41"/>
    </row>
    <row r="1208" spans="2:5" x14ac:dyDescent="0.25">
      <c r="B1208" s="40"/>
      <c r="E1208" s="41"/>
    </row>
    <row r="1209" spans="2:5" x14ac:dyDescent="0.25">
      <c r="B1209" s="40"/>
      <c r="E1209" s="41"/>
    </row>
    <row r="1210" spans="2:5" x14ac:dyDescent="0.25">
      <c r="B1210" s="40"/>
      <c r="E1210" s="41"/>
    </row>
    <row r="1211" spans="2:5" x14ac:dyDescent="0.25">
      <c r="B1211" s="40"/>
      <c r="E1211" s="41"/>
    </row>
    <row r="1212" spans="2:5" x14ac:dyDescent="0.25">
      <c r="B1212" s="40"/>
      <c r="E1212" s="41"/>
    </row>
    <row r="1213" spans="2:5" x14ac:dyDescent="0.25">
      <c r="B1213" s="40"/>
      <c r="E1213" s="41"/>
    </row>
    <row r="1214" spans="2:5" x14ac:dyDescent="0.25">
      <c r="B1214" s="40"/>
      <c r="E1214" s="41"/>
    </row>
    <row r="1215" spans="2:5" x14ac:dyDescent="0.25">
      <c r="B1215" s="40"/>
      <c r="E1215" s="41"/>
    </row>
    <row r="1216" spans="2:5" x14ac:dyDescent="0.25">
      <c r="B1216" s="40"/>
      <c r="E1216" s="41"/>
    </row>
    <row r="1217" spans="2:5" x14ac:dyDescent="0.25">
      <c r="B1217" s="40"/>
      <c r="E1217" s="41"/>
    </row>
    <row r="1218" spans="2:5" x14ac:dyDescent="0.25">
      <c r="B1218" s="40"/>
      <c r="E1218" s="41"/>
    </row>
    <row r="1219" spans="2:5" x14ac:dyDescent="0.25">
      <c r="B1219" s="40"/>
      <c r="E1219" s="41"/>
    </row>
    <row r="1220" spans="2:5" x14ac:dyDescent="0.25">
      <c r="B1220" s="40"/>
      <c r="E1220" s="41"/>
    </row>
    <row r="1221" spans="2:5" x14ac:dyDescent="0.25">
      <c r="B1221" s="40"/>
      <c r="E1221" s="41"/>
    </row>
    <row r="1222" spans="2:5" x14ac:dyDescent="0.25">
      <c r="B1222" s="40"/>
      <c r="E1222" s="41"/>
    </row>
    <row r="1223" spans="2:5" x14ac:dyDescent="0.25">
      <c r="B1223" s="40"/>
      <c r="E1223" s="41"/>
    </row>
    <row r="1224" spans="2:5" x14ac:dyDescent="0.25">
      <c r="B1224" s="40"/>
      <c r="E1224" s="41"/>
    </row>
    <row r="1225" spans="2:5" x14ac:dyDescent="0.25">
      <c r="B1225" s="40"/>
      <c r="E1225" s="41"/>
    </row>
    <row r="1226" spans="2:5" x14ac:dyDescent="0.25">
      <c r="B1226" s="40"/>
      <c r="E1226" s="41"/>
    </row>
    <row r="1227" spans="2:5" x14ac:dyDescent="0.25">
      <c r="B1227" s="40"/>
      <c r="E1227" s="41"/>
    </row>
    <row r="1228" spans="2:5" x14ac:dyDescent="0.25">
      <c r="B1228" s="40"/>
      <c r="E1228" s="41"/>
    </row>
    <row r="1229" spans="2:5" x14ac:dyDescent="0.25">
      <c r="B1229" s="40"/>
      <c r="E1229" s="41"/>
    </row>
    <row r="1230" spans="2:5" x14ac:dyDescent="0.25">
      <c r="B1230" s="40"/>
      <c r="E1230" s="41"/>
    </row>
    <row r="1231" spans="2:5" x14ac:dyDescent="0.25">
      <c r="B1231" s="40"/>
      <c r="E1231" s="41"/>
    </row>
    <row r="1232" spans="2:5" x14ac:dyDescent="0.25">
      <c r="B1232" s="40"/>
      <c r="E1232" s="41"/>
    </row>
    <row r="1233" spans="2:5" x14ac:dyDescent="0.25">
      <c r="B1233" s="40"/>
      <c r="E1233" s="41"/>
    </row>
    <row r="1234" spans="2:5" x14ac:dyDescent="0.25">
      <c r="B1234" s="40"/>
      <c r="E1234" s="41"/>
    </row>
    <row r="1235" spans="2:5" x14ac:dyDescent="0.25">
      <c r="B1235" s="40"/>
      <c r="E1235" s="41"/>
    </row>
    <row r="1236" spans="2:5" x14ac:dyDescent="0.25">
      <c r="B1236" s="40"/>
      <c r="E1236" s="41"/>
    </row>
    <row r="1237" spans="2:5" x14ac:dyDescent="0.25">
      <c r="B1237" s="40"/>
      <c r="E1237" s="41"/>
    </row>
    <row r="1238" spans="2:5" x14ac:dyDescent="0.25">
      <c r="B1238" s="40"/>
      <c r="E1238" s="41"/>
    </row>
    <row r="1239" spans="2:5" x14ac:dyDescent="0.25">
      <c r="B1239" s="40"/>
      <c r="E1239" s="41"/>
    </row>
    <row r="1240" spans="2:5" x14ac:dyDescent="0.25">
      <c r="B1240" s="40"/>
      <c r="E1240" s="41"/>
    </row>
    <row r="1241" spans="2:5" x14ac:dyDescent="0.25">
      <c r="B1241" s="40"/>
      <c r="E1241" s="41"/>
    </row>
    <row r="1242" spans="2:5" x14ac:dyDescent="0.25">
      <c r="B1242" s="40"/>
      <c r="E1242" s="41"/>
    </row>
    <row r="1243" spans="2:5" x14ac:dyDescent="0.25">
      <c r="B1243" s="40"/>
      <c r="E1243" s="41"/>
    </row>
    <row r="1244" spans="2:5" x14ac:dyDescent="0.25">
      <c r="B1244" s="40"/>
      <c r="E1244" s="41"/>
    </row>
    <row r="1245" spans="2:5" x14ac:dyDescent="0.25">
      <c r="B1245" s="40"/>
      <c r="E1245" s="41"/>
    </row>
    <row r="1246" spans="2:5" x14ac:dyDescent="0.25">
      <c r="B1246" s="40"/>
      <c r="E1246" s="41"/>
    </row>
    <row r="1247" spans="2:5" x14ac:dyDescent="0.25">
      <c r="B1247" s="40"/>
      <c r="E1247" s="41"/>
    </row>
    <row r="1248" spans="2:5" x14ac:dyDescent="0.25">
      <c r="B1248" s="40"/>
      <c r="E1248" s="41"/>
    </row>
    <row r="1249" spans="2:5" x14ac:dyDescent="0.25">
      <c r="B1249" s="40"/>
      <c r="E1249" s="41"/>
    </row>
    <row r="1250" spans="2:5" x14ac:dyDescent="0.25">
      <c r="B1250" s="40"/>
      <c r="E1250" s="41"/>
    </row>
    <row r="1251" spans="2:5" x14ac:dyDescent="0.25">
      <c r="B1251" s="40"/>
      <c r="E1251" s="41"/>
    </row>
    <row r="1252" spans="2:5" x14ac:dyDescent="0.25">
      <c r="B1252" s="40"/>
      <c r="E1252" s="41"/>
    </row>
    <row r="1253" spans="2:5" x14ac:dyDescent="0.25">
      <c r="B1253" s="40"/>
      <c r="E1253" s="41"/>
    </row>
    <row r="1254" spans="2:5" x14ac:dyDescent="0.25">
      <c r="B1254" s="40"/>
      <c r="E1254" s="41"/>
    </row>
    <row r="1255" spans="2:5" x14ac:dyDescent="0.25">
      <c r="B1255" s="40"/>
      <c r="E1255" s="41"/>
    </row>
    <row r="1256" spans="2:5" x14ac:dyDescent="0.25">
      <c r="B1256" s="40"/>
      <c r="E1256" s="41"/>
    </row>
    <row r="1257" spans="2:5" x14ac:dyDescent="0.25">
      <c r="B1257" s="40"/>
      <c r="E1257" s="41"/>
    </row>
    <row r="1258" spans="2:5" x14ac:dyDescent="0.25">
      <c r="B1258" s="40"/>
      <c r="E1258" s="41"/>
    </row>
    <row r="1259" spans="2:5" x14ac:dyDescent="0.25">
      <c r="B1259" s="40"/>
      <c r="E1259" s="41"/>
    </row>
    <row r="1260" spans="2:5" x14ac:dyDescent="0.25">
      <c r="B1260" s="40"/>
      <c r="E1260" s="41"/>
    </row>
    <row r="1261" spans="2:5" x14ac:dyDescent="0.25">
      <c r="B1261" s="40"/>
      <c r="E1261" s="41"/>
    </row>
    <row r="1262" spans="2:5" x14ac:dyDescent="0.25">
      <c r="B1262" s="40"/>
      <c r="E1262" s="41"/>
    </row>
    <row r="1263" spans="2:5" x14ac:dyDescent="0.25">
      <c r="B1263" s="40"/>
      <c r="E1263" s="41"/>
    </row>
    <row r="1264" spans="2:5" x14ac:dyDescent="0.25">
      <c r="B1264" s="40"/>
      <c r="E1264" s="41"/>
    </row>
    <row r="1265" spans="2:5" x14ac:dyDescent="0.25">
      <c r="B1265" s="40"/>
      <c r="E1265" s="41"/>
    </row>
    <row r="1266" spans="2:5" x14ac:dyDescent="0.25">
      <c r="B1266" s="40"/>
      <c r="E1266" s="41"/>
    </row>
    <row r="1267" spans="2:5" x14ac:dyDescent="0.25">
      <c r="B1267" s="40"/>
      <c r="E1267" s="41"/>
    </row>
    <row r="1268" spans="2:5" x14ac:dyDescent="0.25">
      <c r="B1268" s="40"/>
      <c r="E1268" s="41"/>
    </row>
    <row r="1269" spans="2:5" x14ac:dyDescent="0.25">
      <c r="B1269" s="40"/>
      <c r="E1269" s="41"/>
    </row>
    <row r="1270" spans="2:5" x14ac:dyDescent="0.25">
      <c r="B1270" s="40"/>
      <c r="E1270" s="41"/>
    </row>
    <row r="1271" spans="2:5" x14ac:dyDescent="0.25">
      <c r="B1271" s="40"/>
      <c r="E1271" s="41"/>
    </row>
    <row r="1272" spans="2:5" x14ac:dyDescent="0.25">
      <c r="B1272" s="40"/>
      <c r="E1272" s="41"/>
    </row>
    <row r="1273" spans="2:5" x14ac:dyDescent="0.25">
      <c r="B1273" s="40"/>
      <c r="E1273" s="41"/>
    </row>
    <row r="1274" spans="2:5" x14ac:dyDescent="0.25">
      <c r="B1274" s="40"/>
      <c r="E1274" s="41"/>
    </row>
    <row r="1275" spans="2:5" x14ac:dyDescent="0.25">
      <c r="B1275" s="40"/>
      <c r="E1275" s="41"/>
    </row>
    <row r="1276" spans="2:5" x14ac:dyDescent="0.25">
      <c r="B1276" s="40"/>
      <c r="E1276" s="41"/>
    </row>
    <row r="1277" spans="2:5" x14ac:dyDescent="0.25">
      <c r="B1277" s="40"/>
      <c r="E1277" s="41"/>
    </row>
    <row r="1278" spans="2:5" x14ac:dyDescent="0.25">
      <c r="B1278" s="40"/>
      <c r="E1278" s="41"/>
    </row>
    <row r="1279" spans="2:5" x14ac:dyDescent="0.25">
      <c r="B1279" s="40"/>
      <c r="E1279" s="41"/>
    </row>
    <row r="1280" spans="2:5" x14ac:dyDescent="0.25">
      <c r="B1280" s="40"/>
      <c r="E1280" s="41"/>
    </row>
    <row r="1281" spans="2:5" x14ac:dyDescent="0.25">
      <c r="B1281" s="40"/>
      <c r="E1281" s="41"/>
    </row>
    <row r="1282" spans="2:5" x14ac:dyDescent="0.25">
      <c r="B1282" s="40"/>
      <c r="E1282" s="41"/>
    </row>
    <row r="1283" spans="2:5" x14ac:dyDescent="0.25">
      <c r="B1283" s="40"/>
      <c r="E1283" s="41"/>
    </row>
    <row r="1284" spans="2:5" x14ac:dyDescent="0.25">
      <c r="B1284" s="40"/>
      <c r="E1284" s="41"/>
    </row>
    <row r="1285" spans="2:5" x14ac:dyDescent="0.25">
      <c r="B1285" s="40"/>
      <c r="E1285" s="41"/>
    </row>
    <row r="1286" spans="2:5" x14ac:dyDescent="0.25">
      <c r="B1286" s="40"/>
      <c r="E1286" s="41"/>
    </row>
    <row r="1287" spans="2:5" x14ac:dyDescent="0.25">
      <c r="B1287" s="40"/>
      <c r="E1287" s="41"/>
    </row>
    <row r="1288" spans="2:5" x14ac:dyDescent="0.25">
      <c r="B1288" s="40"/>
      <c r="E1288" s="41"/>
    </row>
    <row r="1289" spans="2:5" x14ac:dyDescent="0.25">
      <c r="B1289" s="40"/>
      <c r="E1289" s="41"/>
    </row>
    <row r="1290" spans="2:5" x14ac:dyDescent="0.25">
      <c r="B1290" s="40"/>
      <c r="E1290" s="41"/>
    </row>
    <row r="1291" spans="2:5" x14ac:dyDescent="0.25">
      <c r="B1291" s="40"/>
      <c r="E1291" s="41"/>
    </row>
    <row r="1292" spans="2:5" x14ac:dyDescent="0.25">
      <c r="B1292" s="40"/>
      <c r="E1292" s="41"/>
    </row>
    <row r="1293" spans="2:5" x14ac:dyDescent="0.25">
      <c r="B1293" s="40"/>
      <c r="E1293" s="41"/>
    </row>
    <row r="1294" spans="2:5" x14ac:dyDescent="0.25">
      <c r="B1294" s="40"/>
      <c r="E1294" s="41"/>
    </row>
    <row r="1295" spans="2:5" x14ac:dyDescent="0.25">
      <c r="B1295" s="40"/>
      <c r="E1295" s="41"/>
    </row>
    <row r="1296" spans="2:5" x14ac:dyDescent="0.25">
      <c r="B1296" s="40"/>
      <c r="E1296" s="41"/>
    </row>
    <row r="1297" spans="2:5" x14ac:dyDescent="0.25">
      <c r="B1297" s="40"/>
      <c r="E1297" s="41"/>
    </row>
    <row r="1298" spans="2:5" x14ac:dyDescent="0.25">
      <c r="B1298" s="40"/>
      <c r="E1298" s="41"/>
    </row>
    <row r="1299" spans="2:5" x14ac:dyDescent="0.25">
      <c r="B1299" s="40"/>
      <c r="E1299" s="41"/>
    </row>
    <row r="1300" spans="2:5" x14ac:dyDescent="0.25">
      <c r="B1300" s="40"/>
      <c r="E1300" s="41"/>
    </row>
    <row r="1301" spans="2:5" x14ac:dyDescent="0.25">
      <c r="B1301" s="40"/>
      <c r="E1301" s="41"/>
    </row>
    <row r="1302" spans="2:5" x14ac:dyDescent="0.25">
      <c r="B1302" s="40"/>
      <c r="E1302" s="41"/>
    </row>
    <row r="1303" spans="2:5" x14ac:dyDescent="0.25">
      <c r="B1303" s="40"/>
      <c r="E1303" s="41"/>
    </row>
    <row r="1304" spans="2:5" x14ac:dyDescent="0.25">
      <c r="B1304" s="40"/>
      <c r="E1304" s="41"/>
    </row>
    <row r="1305" spans="2:5" x14ac:dyDescent="0.25">
      <c r="B1305" s="40"/>
      <c r="E1305" s="41"/>
    </row>
    <row r="1306" spans="2:5" x14ac:dyDescent="0.25">
      <c r="B1306" s="40"/>
      <c r="E1306" s="41"/>
    </row>
    <row r="1307" spans="2:5" x14ac:dyDescent="0.25">
      <c r="B1307" s="40"/>
      <c r="E1307" s="41"/>
    </row>
    <row r="1308" spans="2:5" x14ac:dyDescent="0.25">
      <c r="B1308" s="40"/>
      <c r="E1308" s="41"/>
    </row>
    <row r="1309" spans="2:5" x14ac:dyDescent="0.25">
      <c r="B1309" s="40"/>
      <c r="E1309" s="41"/>
    </row>
    <row r="1311" spans="2:5" x14ac:dyDescent="0.25">
      <c r="B1311" s="40"/>
      <c r="E1311" s="41"/>
    </row>
    <row r="1312" spans="2:5" x14ac:dyDescent="0.25">
      <c r="B1312" s="40"/>
      <c r="E1312" s="41"/>
    </row>
    <row r="1313" spans="2:5" x14ac:dyDescent="0.25">
      <c r="B1313" s="40"/>
      <c r="E1313" s="41"/>
    </row>
    <row r="1314" spans="2:5" x14ac:dyDescent="0.25">
      <c r="B1314" s="40"/>
      <c r="E1314" s="41"/>
    </row>
    <row r="1315" spans="2:5" x14ac:dyDescent="0.25">
      <c r="B1315" s="40"/>
      <c r="E1315" s="41"/>
    </row>
    <row r="1316" spans="2:5" x14ac:dyDescent="0.25">
      <c r="B1316" s="40"/>
      <c r="E1316" s="41"/>
    </row>
    <row r="1317" spans="2:5" x14ac:dyDescent="0.25">
      <c r="B1317" s="40"/>
      <c r="E1317" s="41"/>
    </row>
    <row r="1318" spans="2:5" x14ac:dyDescent="0.25">
      <c r="B1318" s="40"/>
      <c r="E1318" s="41"/>
    </row>
    <row r="1319" spans="2:5" x14ac:dyDescent="0.25">
      <c r="B1319" s="40"/>
      <c r="E1319" s="41"/>
    </row>
    <row r="1320" spans="2:5" x14ac:dyDescent="0.25">
      <c r="B1320" s="40"/>
      <c r="E1320" s="41"/>
    </row>
    <row r="1321" spans="2:5" x14ac:dyDescent="0.25">
      <c r="B1321" s="40"/>
      <c r="E1321" s="41"/>
    </row>
    <row r="1322" spans="2:5" x14ac:dyDescent="0.25">
      <c r="B1322" s="40"/>
      <c r="E1322" s="41"/>
    </row>
    <row r="1323" spans="2:5" x14ac:dyDescent="0.25">
      <c r="B1323" s="40"/>
      <c r="E1323" s="41"/>
    </row>
    <row r="1324" spans="2:5" x14ac:dyDescent="0.25">
      <c r="B1324" s="40"/>
      <c r="E1324" s="41"/>
    </row>
    <row r="1325" spans="2:5" x14ac:dyDescent="0.25">
      <c r="B1325" s="40"/>
      <c r="E1325" s="41"/>
    </row>
    <row r="1326" spans="2:5" x14ac:dyDescent="0.25">
      <c r="B1326" s="40"/>
      <c r="E1326" s="41"/>
    </row>
    <row r="1327" spans="2:5" x14ac:dyDescent="0.25">
      <c r="B1327" s="40"/>
      <c r="E1327" s="41"/>
    </row>
    <row r="1328" spans="2:5" x14ac:dyDescent="0.25">
      <c r="B1328" s="40"/>
      <c r="E1328" s="41"/>
    </row>
    <row r="1329" spans="2:5" x14ac:dyDescent="0.25">
      <c r="B1329" s="40"/>
      <c r="E1329" s="41"/>
    </row>
    <row r="1330" spans="2:5" x14ac:dyDescent="0.25">
      <c r="B1330" s="40"/>
      <c r="E1330" s="41"/>
    </row>
    <row r="1331" spans="2:5" x14ac:dyDescent="0.25">
      <c r="B1331" s="40"/>
      <c r="E1331" s="41"/>
    </row>
    <row r="1332" spans="2:5" x14ac:dyDescent="0.25">
      <c r="B1332" s="40"/>
      <c r="E1332" s="41"/>
    </row>
    <row r="1333" spans="2:5" x14ac:dyDescent="0.25">
      <c r="B1333" s="40"/>
      <c r="E1333" s="41"/>
    </row>
    <row r="1334" spans="2:5" x14ac:dyDescent="0.25">
      <c r="B1334" s="40"/>
      <c r="E1334" s="41"/>
    </row>
    <row r="1335" spans="2:5" x14ac:dyDescent="0.25">
      <c r="B1335" s="40"/>
      <c r="E1335" s="41"/>
    </row>
    <row r="1336" spans="2:5" x14ac:dyDescent="0.25">
      <c r="B1336" s="40"/>
      <c r="E1336" s="41"/>
    </row>
    <row r="1337" spans="2:5" x14ac:dyDescent="0.25">
      <c r="B1337" s="40"/>
      <c r="E1337" s="41"/>
    </row>
    <row r="1338" spans="2:5" x14ac:dyDescent="0.25">
      <c r="B1338" s="40"/>
      <c r="E1338" s="41"/>
    </row>
    <row r="1339" spans="2:5" x14ac:dyDescent="0.25">
      <c r="B1339" s="40"/>
      <c r="E1339" s="41"/>
    </row>
    <row r="1340" spans="2:5" x14ac:dyDescent="0.25">
      <c r="B1340" s="40"/>
      <c r="E1340" s="41"/>
    </row>
    <row r="1341" spans="2:5" x14ac:dyDescent="0.25">
      <c r="B1341" s="40"/>
      <c r="E1341" s="41"/>
    </row>
    <row r="1342" spans="2:5" x14ac:dyDescent="0.25">
      <c r="B1342" s="40"/>
      <c r="E1342" s="41"/>
    </row>
    <row r="1343" spans="2:5" x14ac:dyDescent="0.25">
      <c r="B1343" s="40"/>
      <c r="E1343" s="41"/>
    </row>
    <row r="1344" spans="2:5" x14ac:dyDescent="0.25">
      <c r="B1344" s="40"/>
      <c r="E1344" s="41"/>
    </row>
    <row r="1345" spans="2:5" x14ac:dyDescent="0.25">
      <c r="B1345" s="40"/>
      <c r="E1345" s="41"/>
    </row>
    <row r="1346" spans="2:5" x14ac:dyDescent="0.25">
      <c r="B1346" s="40"/>
      <c r="E1346" s="41"/>
    </row>
    <row r="1347" spans="2:5" x14ac:dyDescent="0.25">
      <c r="B1347" s="40"/>
      <c r="E1347" s="41"/>
    </row>
    <row r="1348" spans="2:5" x14ac:dyDescent="0.25">
      <c r="B1348" s="40"/>
      <c r="E1348" s="41"/>
    </row>
    <row r="1349" spans="2:5" x14ac:dyDescent="0.25">
      <c r="B1349" s="40"/>
      <c r="E1349" s="41"/>
    </row>
    <row r="1350" spans="2:5" x14ac:dyDescent="0.25">
      <c r="B1350" s="40"/>
      <c r="E1350" s="41"/>
    </row>
    <row r="1351" spans="2:5" x14ac:dyDescent="0.25">
      <c r="B1351" s="40"/>
      <c r="E1351" s="41"/>
    </row>
    <row r="1352" spans="2:5" x14ac:dyDescent="0.25">
      <c r="B1352" s="40"/>
      <c r="E1352" s="41"/>
    </row>
    <row r="1353" spans="2:5" x14ac:dyDescent="0.25">
      <c r="B1353" s="40"/>
      <c r="E1353" s="41"/>
    </row>
    <row r="1354" spans="2:5" x14ac:dyDescent="0.25">
      <c r="B1354" s="40"/>
      <c r="E1354" s="41"/>
    </row>
    <row r="1355" spans="2:5" x14ac:dyDescent="0.25">
      <c r="B1355" s="40"/>
      <c r="E1355" s="41"/>
    </row>
    <row r="1356" spans="2:5" x14ac:dyDescent="0.25">
      <c r="B1356" s="40"/>
      <c r="E1356" s="41"/>
    </row>
    <row r="1357" spans="2:5" x14ac:dyDescent="0.25">
      <c r="B1357" s="40"/>
      <c r="E1357" s="41"/>
    </row>
    <row r="1358" spans="2:5" x14ac:dyDescent="0.25">
      <c r="B1358" s="40"/>
      <c r="E1358" s="41"/>
    </row>
    <row r="1359" spans="2:5" x14ac:dyDescent="0.25">
      <c r="B1359" s="40"/>
      <c r="E1359" s="41"/>
    </row>
    <row r="1360" spans="2:5" x14ac:dyDescent="0.25">
      <c r="B1360" s="40"/>
      <c r="E1360" s="41"/>
    </row>
    <row r="1361" spans="2:5" x14ac:dyDescent="0.25">
      <c r="B1361" s="40"/>
      <c r="E1361" s="41"/>
    </row>
    <row r="1362" spans="2:5" x14ac:dyDescent="0.25">
      <c r="B1362" s="40"/>
      <c r="E1362" s="41"/>
    </row>
    <row r="1364" spans="2:5" x14ac:dyDescent="0.25">
      <c r="B1364" s="40"/>
      <c r="E1364" s="41"/>
    </row>
    <row r="1365" spans="2:5" x14ac:dyDescent="0.25">
      <c r="B1365" s="40"/>
      <c r="E1365" s="41"/>
    </row>
    <row r="1366" spans="2:5" x14ac:dyDescent="0.25">
      <c r="B1366" s="40"/>
      <c r="E1366" s="41"/>
    </row>
    <row r="1367" spans="2:5" x14ac:dyDescent="0.25">
      <c r="B1367" s="40"/>
      <c r="E1367" s="41"/>
    </row>
  </sheetData>
  <sortState xmlns:xlrd2="http://schemas.microsoft.com/office/spreadsheetml/2017/richdata2" ref="B10:E241">
    <sortCondition ref="B10:B241"/>
  </sortState>
  <mergeCells count="1">
    <mergeCell ref="B5:F5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F433-987D-4EE9-BF55-6A94740CE8DD}">
  <dimension ref="B1:F256"/>
  <sheetViews>
    <sheetView topLeftCell="A187" workbookViewId="0">
      <selection activeCell="B215" sqref="B215:F216"/>
    </sheetView>
  </sheetViews>
  <sheetFormatPr defaultRowHeight="15" x14ac:dyDescent="0.25"/>
  <cols>
    <col min="2" max="2" width="43.28515625" customWidth="1"/>
    <col min="3" max="3" width="19" customWidth="1"/>
    <col min="4" max="4" width="21.28515625" customWidth="1"/>
    <col min="5" max="5" width="18.5703125" customWidth="1"/>
    <col min="6" max="6" width="51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196" t="s">
        <v>392</v>
      </c>
      <c r="C5" s="196"/>
      <c r="D5" s="196"/>
      <c r="E5" s="196"/>
      <c r="F5" s="196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42">
        <v>72.28</v>
      </c>
      <c r="F10" s="14" t="s">
        <v>89</v>
      </c>
    </row>
    <row r="11" spans="2:6" x14ac:dyDescent="0.25">
      <c r="B11" s="116" t="s">
        <v>129</v>
      </c>
      <c r="C11" s="57"/>
      <c r="D11" s="57"/>
      <c r="E11" s="81">
        <v>72.28</v>
      </c>
      <c r="F11" s="90"/>
    </row>
    <row r="12" spans="2:6" x14ac:dyDescent="0.25">
      <c r="B12" s="48" t="s">
        <v>128</v>
      </c>
      <c r="C12" s="77"/>
      <c r="D12" s="77" t="s">
        <v>6</v>
      </c>
      <c r="E12" s="145">
        <v>15.75</v>
      </c>
      <c r="F12" s="159" t="s">
        <v>91</v>
      </c>
    </row>
    <row r="13" spans="2:6" x14ac:dyDescent="0.25">
      <c r="B13" s="50" t="s">
        <v>128</v>
      </c>
      <c r="C13" s="50"/>
      <c r="D13" s="50" t="s">
        <v>6</v>
      </c>
      <c r="E13" s="146">
        <v>39.380000000000003</v>
      </c>
      <c r="F13" s="160" t="s">
        <v>91</v>
      </c>
    </row>
    <row r="14" spans="2:6" x14ac:dyDescent="0.25">
      <c r="B14" s="48" t="s">
        <v>128</v>
      </c>
      <c r="C14" s="48"/>
      <c r="D14" s="48" t="s">
        <v>6</v>
      </c>
      <c r="E14" s="15">
        <v>31.5</v>
      </c>
      <c r="F14" s="24" t="s">
        <v>91</v>
      </c>
    </row>
    <row r="15" spans="2:6" x14ac:dyDescent="0.25">
      <c r="B15" s="48" t="s">
        <v>128</v>
      </c>
      <c r="C15" s="48"/>
      <c r="D15" s="48" t="s">
        <v>6</v>
      </c>
      <c r="E15" s="15">
        <v>7.88</v>
      </c>
      <c r="F15" s="24" t="s">
        <v>91</v>
      </c>
    </row>
    <row r="16" spans="2:6" x14ac:dyDescent="0.25">
      <c r="B16" s="48" t="s">
        <v>128</v>
      </c>
      <c r="C16" s="48"/>
      <c r="D16" s="48" t="s">
        <v>6</v>
      </c>
      <c r="E16" s="15">
        <v>31.5</v>
      </c>
      <c r="F16" s="24" t="s">
        <v>91</v>
      </c>
    </row>
    <row r="17" spans="2:6" x14ac:dyDescent="0.25">
      <c r="B17" s="48" t="s">
        <v>128</v>
      </c>
      <c r="C17" s="48"/>
      <c r="D17" s="48" t="s">
        <v>6</v>
      </c>
      <c r="E17" s="15">
        <v>23.63</v>
      </c>
      <c r="F17" s="24" t="s">
        <v>91</v>
      </c>
    </row>
    <row r="18" spans="2:6" x14ac:dyDescent="0.25">
      <c r="B18" s="48" t="s">
        <v>128</v>
      </c>
      <c r="C18" s="48"/>
      <c r="D18" s="48" t="s">
        <v>6</v>
      </c>
      <c r="E18" s="15">
        <v>7.88</v>
      </c>
      <c r="F18" s="24" t="s">
        <v>91</v>
      </c>
    </row>
    <row r="19" spans="2:6" x14ac:dyDescent="0.25">
      <c r="B19" s="48" t="s">
        <v>128</v>
      </c>
      <c r="C19" s="48"/>
      <c r="D19" s="48" t="s">
        <v>6</v>
      </c>
      <c r="E19" s="15">
        <v>15.75</v>
      </c>
      <c r="F19" s="24" t="s">
        <v>91</v>
      </c>
    </row>
    <row r="20" spans="2:6" x14ac:dyDescent="0.25">
      <c r="B20" s="48" t="s">
        <v>128</v>
      </c>
      <c r="C20" s="48"/>
      <c r="D20" s="48" t="s">
        <v>6</v>
      </c>
      <c r="E20" s="15">
        <v>31.5</v>
      </c>
      <c r="F20" s="24" t="s">
        <v>91</v>
      </c>
    </row>
    <row r="21" spans="2:6" x14ac:dyDescent="0.25">
      <c r="B21" s="48" t="s">
        <v>128</v>
      </c>
      <c r="C21" s="48"/>
      <c r="D21" s="48" t="s">
        <v>6</v>
      </c>
      <c r="E21" s="15">
        <v>15.75</v>
      </c>
      <c r="F21" s="24" t="s">
        <v>91</v>
      </c>
    </row>
    <row r="22" spans="2:6" x14ac:dyDescent="0.25">
      <c r="B22" s="48" t="s">
        <v>128</v>
      </c>
      <c r="C22" s="48"/>
      <c r="D22" s="48" t="s">
        <v>6</v>
      </c>
      <c r="E22" s="15">
        <v>39.380000000000003</v>
      </c>
      <c r="F22" s="24" t="s">
        <v>91</v>
      </c>
    </row>
    <row r="23" spans="2:6" x14ac:dyDescent="0.25">
      <c r="B23" s="48" t="s">
        <v>128</v>
      </c>
      <c r="C23" s="49"/>
      <c r="D23" s="48" t="s">
        <v>6</v>
      </c>
      <c r="E23" s="15">
        <v>31.5</v>
      </c>
      <c r="F23" s="24" t="s">
        <v>314</v>
      </c>
    </row>
    <row r="24" spans="2:6" x14ac:dyDescent="0.25">
      <c r="B24" s="48" t="s">
        <v>128</v>
      </c>
      <c r="C24" s="49"/>
      <c r="D24" s="48" t="s">
        <v>6</v>
      </c>
      <c r="E24" s="15">
        <v>15.75</v>
      </c>
      <c r="F24" s="24" t="s">
        <v>314</v>
      </c>
    </row>
    <row r="25" spans="2:6" x14ac:dyDescent="0.25">
      <c r="B25" s="116" t="s">
        <v>132</v>
      </c>
      <c r="C25" s="57"/>
      <c r="D25" s="57"/>
      <c r="E25" s="147">
        <f>SUM(E12:E24)</f>
        <v>307.14999999999998</v>
      </c>
      <c r="F25" s="90"/>
    </row>
    <row r="26" spans="2:6" x14ac:dyDescent="0.25">
      <c r="B26" s="48" t="s">
        <v>393</v>
      </c>
      <c r="C26" s="49">
        <v>72859545484</v>
      </c>
      <c r="D26" s="120" t="s">
        <v>5</v>
      </c>
      <c r="E26" s="148">
        <v>186.75</v>
      </c>
      <c r="F26" s="28" t="s">
        <v>321</v>
      </c>
    </row>
    <row r="27" spans="2:6" x14ac:dyDescent="0.25">
      <c r="B27" s="116" t="s">
        <v>394</v>
      </c>
      <c r="C27" s="116"/>
      <c r="D27" s="116"/>
      <c r="E27" s="55">
        <v>186.75</v>
      </c>
      <c r="F27" s="21"/>
    </row>
    <row r="28" spans="2:6" x14ac:dyDescent="0.25">
      <c r="B28" s="48" t="s">
        <v>135</v>
      </c>
      <c r="C28" s="48">
        <v>88688490939</v>
      </c>
      <c r="D28" s="48" t="s">
        <v>5</v>
      </c>
      <c r="E28" s="46">
        <v>420</v>
      </c>
      <c r="F28" s="14" t="s">
        <v>93</v>
      </c>
    </row>
    <row r="29" spans="2:6" x14ac:dyDescent="0.25">
      <c r="B29" s="116" t="s">
        <v>136</v>
      </c>
      <c r="C29" s="57"/>
      <c r="D29" s="57"/>
      <c r="E29" s="55">
        <v>420</v>
      </c>
      <c r="F29" s="90"/>
    </row>
    <row r="30" spans="2:6" x14ac:dyDescent="0.25">
      <c r="B30" s="48" t="s">
        <v>395</v>
      </c>
      <c r="C30" s="48"/>
      <c r="D30" s="48" t="s">
        <v>396</v>
      </c>
      <c r="E30" s="46">
        <v>528</v>
      </c>
      <c r="F30" s="14" t="s">
        <v>90</v>
      </c>
    </row>
    <row r="31" spans="2:6" x14ac:dyDescent="0.25">
      <c r="B31" s="116" t="s">
        <v>397</v>
      </c>
      <c r="C31" s="116"/>
      <c r="D31" s="116"/>
      <c r="E31" s="55">
        <v>528</v>
      </c>
      <c r="F31" s="17"/>
    </row>
    <row r="32" spans="2:6" x14ac:dyDescent="0.25">
      <c r="B32" s="48" t="s">
        <v>142</v>
      </c>
      <c r="C32" s="48">
        <v>59369289798</v>
      </c>
      <c r="D32" s="48" t="s">
        <v>5</v>
      </c>
      <c r="E32" s="46">
        <v>1091.69</v>
      </c>
      <c r="F32" s="14" t="s">
        <v>91</v>
      </c>
    </row>
    <row r="33" spans="2:6" x14ac:dyDescent="0.25">
      <c r="B33" s="48" t="s">
        <v>142</v>
      </c>
      <c r="C33" s="48">
        <v>59369289798</v>
      </c>
      <c r="D33" s="48" t="s">
        <v>5</v>
      </c>
      <c r="E33" s="46">
        <v>1098.68</v>
      </c>
      <c r="F33" s="14" t="s">
        <v>91</v>
      </c>
    </row>
    <row r="34" spans="2:6" x14ac:dyDescent="0.25">
      <c r="B34" s="48" t="s">
        <v>142</v>
      </c>
      <c r="C34" s="48">
        <v>59369289798</v>
      </c>
      <c r="D34" s="48" t="s">
        <v>5</v>
      </c>
      <c r="E34" s="46">
        <v>1055.17</v>
      </c>
      <c r="F34" s="14" t="s">
        <v>91</v>
      </c>
    </row>
    <row r="35" spans="2:6" x14ac:dyDescent="0.25">
      <c r="B35" s="116" t="s">
        <v>144</v>
      </c>
      <c r="C35" s="57"/>
      <c r="D35" s="57"/>
      <c r="E35" s="147">
        <f>SUM(E32:E34)</f>
        <v>3245.54</v>
      </c>
      <c r="F35" s="90"/>
    </row>
    <row r="36" spans="2:6" x14ac:dyDescent="0.25">
      <c r="B36" s="48" t="s">
        <v>147</v>
      </c>
      <c r="C36" s="48">
        <v>16101766338</v>
      </c>
      <c r="D36" s="48" t="s">
        <v>5</v>
      </c>
      <c r="E36" s="46">
        <v>278.70999999999998</v>
      </c>
      <c r="F36" s="161" t="s">
        <v>90</v>
      </c>
    </row>
    <row r="37" spans="2:6" x14ac:dyDescent="0.25">
      <c r="B37" s="116" t="s">
        <v>149</v>
      </c>
      <c r="C37" s="57"/>
      <c r="D37" s="57"/>
      <c r="E37" s="55">
        <v>278.70999999999998</v>
      </c>
      <c r="F37" s="162"/>
    </row>
    <row r="38" spans="2:6" x14ac:dyDescent="0.25">
      <c r="B38" s="48" t="s">
        <v>146</v>
      </c>
      <c r="C38" s="48">
        <v>83598114879</v>
      </c>
      <c r="D38" s="48" t="s">
        <v>5</v>
      </c>
      <c r="E38" s="46">
        <v>201.38</v>
      </c>
      <c r="F38" s="14" t="s">
        <v>91</v>
      </c>
    </row>
    <row r="39" spans="2:6" x14ac:dyDescent="0.25">
      <c r="B39" s="48" t="s">
        <v>146</v>
      </c>
      <c r="C39" s="48">
        <v>83598114879</v>
      </c>
      <c r="D39" s="48" t="s">
        <v>5</v>
      </c>
      <c r="E39" s="46">
        <v>13.13</v>
      </c>
      <c r="F39" s="14" t="s">
        <v>91</v>
      </c>
    </row>
    <row r="40" spans="2:6" x14ac:dyDescent="0.25">
      <c r="B40" s="48" t="s">
        <v>146</v>
      </c>
      <c r="C40" s="48">
        <v>83598114879</v>
      </c>
      <c r="D40" s="48" t="s">
        <v>5</v>
      </c>
      <c r="E40" s="46">
        <v>42.35</v>
      </c>
      <c r="F40" s="14" t="s">
        <v>91</v>
      </c>
    </row>
    <row r="41" spans="2:6" x14ac:dyDescent="0.25">
      <c r="B41" s="48" t="s">
        <v>146</v>
      </c>
      <c r="C41" s="48">
        <v>83598114879</v>
      </c>
      <c r="D41" s="48" t="s">
        <v>5</v>
      </c>
      <c r="E41" s="46">
        <v>23.45</v>
      </c>
      <c r="F41" s="14" t="s">
        <v>91</v>
      </c>
    </row>
    <row r="42" spans="2:6" x14ac:dyDescent="0.25">
      <c r="B42" s="48" t="s">
        <v>146</v>
      </c>
      <c r="C42" s="48">
        <v>83598114879</v>
      </c>
      <c r="D42" s="48" t="s">
        <v>5</v>
      </c>
      <c r="E42" s="46">
        <v>10.050000000000001</v>
      </c>
      <c r="F42" s="14" t="s">
        <v>91</v>
      </c>
    </row>
    <row r="43" spans="2:6" x14ac:dyDescent="0.25">
      <c r="B43" s="48" t="s">
        <v>146</v>
      </c>
      <c r="C43" s="48">
        <v>83598114879</v>
      </c>
      <c r="D43" s="48" t="s">
        <v>5</v>
      </c>
      <c r="E43" s="46">
        <v>47.75</v>
      </c>
      <c r="F43" s="14" t="s">
        <v>91</v>
      </c>
    </row>
    <row r="44" spans="2:6" x14ac:dyDescent="0.25">
      <c r="B44" s="48" t="s">
        <v>146</v>
      </c>
      <c r="C44" s="48">
        <v>83598114879</v>
      </c>
      <c r="D44" s="48" t="s">
        <v>5</v>
      </c>
      <c r="E44" s="46">
        <v>66.5</v>
      </c>
      <c r="F44" s="14" t="s">
        <v>91</v>
      </c>
    </row>
    <row r="45" spans="2:6" x14ac:dyDescent="0.25">
      <c r="B45" s="48" t="s">
        <v>146</v>
      </c>
      <c r="C45" s="48">
        <v>83598114879</v>
      </c>
      <c r="D45" s="48" t="s">
        <v>5</v>
      </c>
      <c r="E45" s="46">
        <v>95.5</v>
      </c>
      <c r="F45" s="14" t="s">
        <v>91</v>
      </c>
    </row>
    <row r="46" spans="2:6" x14ac:dyDescent="0.25">
      <c r="B46" s="48" t="s">
        <v>146</v>
      </c>
      <c r="C46" s="48">
        <v>83598114879</v>
      </c>
      <c r="D46" s="48" t="s">
        <v>5</v>
      </c>
      <c r="E46" s="46">
        <v>137.5</v>
      </c>
      <c r="F46" s="14" t="s">
        <v>91</v>
      </c>
    </row>
    <row r="47" spans="2:6" x14ac:dyDescent="0.25">
      <c r="B47" s="48" t="s">
        <v>146</v>
      </c>
      <c r="C47" s="48">
        <v>83598114879</v>
      </c>
      <c r="D47" s="48" t="s">
        <v>5</v>
      </c>
      <c r="E47" s="46">
        <v>38</v>
      </c>
      <c r="F47" s="14" t="s">
        <v>91</v>
      </c>
    </row>
    <row r="48" spans="2:6" x14ac:dyDescent="0.25">
      <c r="B48" s="48" t="s">
        <v>146</v>
      </c>
      <c r="C48" s="48">
        <v>83598114879</v>
      </c>
      <c r="D48" s="48" t="s">
        <v>5</v>
      </c>
      <c r="E48" s="46">
        <v>104.22</v>
      </c>
      <c r="F48" s="14" t="s">
        <v>91</v>
      </c>
    </row>
    <row r="49" spans="2:6" x14ac:dyDescent="0.25">
      <c r="B49" s="48" t="s">
        <v>146</v>
      </c>
      <c r="C49" s="48">
        <v>83598114879</v>
      </c>
      <c r="D49" s="48" t="s">
        <v>5</v>
      </c>
      <c r="E49" s="46">
        <v>28.5</v>
      </c>
      <c r="F49" s="14" t="s">
        <v>91</v>
      </c>
    </row>
    <row r="50" spans="2:6" x14ac:dyDescent="0.25">
      <c r="B50" s="48" t="s">
        <v>146</v>
      </c>
      <c r="C50" s="48">
        <v>83598114879</v>
      </c>
      <c r="D50" s="48" t="s">
        <v>5</v>
      </c>
      <c r="E50" s="46">
        <v>76</v>
      </c>
      <c r="F50" s="14" t="s">
        <v>91</v>
      </c>
    </row>
    <row r="51" spans="2:6" x14ac:dyDescent="0.25">
      <c r="B51" s="48" t="s">
        <v>146</v>
      </c>
      <c r="C51" s="48">
        <v>83598114879</v>
      </c>
      <c r="D51" s="48" t="s">
        <v>5</v>
      </c>
      <c r="E51" s="46">
        <v>76</v>
      </c>
      <c r="F51" s="14" t="s">
        <v>91</v>
      </c>
    </row>
    <row r="52" spans="2:6" x14ac:dyDescent="0.25">
      <c r="B52" s="48" t="s">
        <v>146</v>
      </c>
      <c r="C52" s="48">
        <v>83598114879</v>
      </c>
      <c r="D52" s="48" t="s">
        <v>5</v>
      </c>
      <c r="E52" s="46">
        <v>57</v>
      </c>
      <c r="F52" s="14" t="s">
        <v>91</v>
      </c>
    </row>
    <row r="53" spans="2:6" x14ac:dyDescent="0.25">
      <c r="B53" s="48" t="s">
        <v>146</v>
      </c>
      <c r="C53" s="48">
        <v>83598114879</v>
      </c>
      <c r="D53" s="48" t="s">
        <v>5</v>
      </c>
      <c r="E53" s="46">
        <v>2650.29</v>
      </c>
      <c r="F53" s="14" t="s">
        <v>91</v>
      </c>
    </row>
    <row r="54" spans="2:6" x14ac:dyDescent="0.25">
      <c r="B54" s="48" t="s">
        <v>146</v>
      </c>
      <c r="C54" s="48">
        <v>83598114879</v>
      </c>
      <c r="D54" s="48" t="s">
        <v>5</v>
      </c>
      <c r="E54" s="46">
        <v>1.75</v>
      </c>
      <c r="F54" s="14" t="s">
        <v>91</v>
      </c>
    </row>
    <row r="55" spans="2:6" x14ac:dyDescent="0.25">
      <c r="B55" s="48" t="s">
        <v>146</v>
      </c>
      <c r="C55" s="48">
        <v>83598114879</v>
      </c>
      <c r="D55" s="48" t="s">
        <v>5</v>
      </c>
      <c r="E55" s="46">
        <v>2331.59</v>
      </c>
      <c r="F55" s="14" t="s">
        <v>91</v>
      </c>
    </row>
    <row r="56" spans="2:6" x14ac:dyDescent="0.25">
      <c r="B56" s="48" t="s">
        <v>146</v>
      </c>
      <c r="C56" s="48">
        <v>83598114879</v>
      </c>
      <c r="D56" s="48" t="s">
        <v>5</v>
      </c>
      <c r="E56" s="149">
        <v>1118.6099999999999</v>
      </c>
      <c r="F56" s="14" t="s">
        <v>91</v>
      </c>
    </row>
    <row r="57" spans="2:6" x14ac:dyDescent="0.25">
      <c r="B57" s="48" t="s">
        <v>146</v>
      </c>
      <c r="C57" s="48">
        <v>83598114879</v>
      </c>
      <c r="D57" s="48" t="s">
        <v>5</v>
      </c>
      <c r="E57" s="119">
        <v>94</v>
      </c>
      <c r="F57" s="14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119">
        <v>4.38</v>
      </c>
      <c r="F58" s="14" t="s">
        <v>91</v>
      </c>
    </row>
    <row r="59" spans="2:6" x14ac:dyDescent="0.25">
      <c r="B59" s="129" t="s">
        <v>150</v>
      </c>
      <c r="C59" s="59"/>
      <c r="D59" s="59"/>
      <c r="E59" s="55">
        <f>SUM(E38:E58)</f>
        <v>7217.95</v>
      </c>
      <c r="F59" s="21"/>
    </row>
    <row r="60" spans="2:6" x14ac:dyDescent="0.25">
      <c r="B60" s="118" t="s">
        <v>398</v>
      </c>
      <c r="C60" s="120">
        <v>37885418266</v>
      </c>
      <c r="D60" s="120" t="s">
        <v>5</v>
      </c>
      <c r="E60" s="149">
        <v>33</v>
      </c>
      <c r="F60" s="121" t="s">
        <v>114</v>
      </c>
    </row>
    <row r="61" spans="2:6" x14ac:dyDescent="0.25">
      <c r="B61" s="118" t="s">
        <v>398</v>
      </c>
      <c r="C61" s="120">
        <v>37885418266</v>
      </c>
      <c r="D61" s="120" t="s">
        <v>5</v>
      </c>
      <c r="E61" s="150">
        <v>66</v>
      </c>
      <c r="F61" s="121" t="s">
        <v>114</v>
      </c>
    </row>
    <row r="62" spans="2:6" x14ac:dyDescent="0.25">
      <c r="B62" s="91" t="s">
        <v>399</v>
      </c>
      <c r="C62" s="57"/>
      <c r="D62" s="57"/>
      <c r="E62" s="147">
        <f>SUM(E60:E61)</f>
        <v>99</v>
      </c>
      <c r="F62" s="90"/>
    </row>
    <row r="63" spans="2:6" x14ac:dyDescent="0.25">
      <c r="B63" s="120" t="s">
        <v>400</v>
      </c>
      <c r="C63" s="48">
        <v>11827268330</v>
      </c>
      <c r="D63" s="48" t="s">
        <v>8</v>
      </c>
      <c r="E63" s="15">
        <v>26.54</v>
      </c>
      <c r="F63" s="14" t="s">
        <v>94</v>
      </c>
    </row>
    <row r="64" spans="2:6" x14ac:dyDescent="0.25">
      <c r="B64" s="91" t="s">
        <v>401</v>
      </c>
      <c r="C64" s="91"/>
      <c r="D64" s="91"/>
      <c r="E64" s="22">
        <v>26.54</v>
      </c>
      <c r="F64" s="105"/>
    </row>
    <row r="65" spans="2:6" x14ac:dyDescent="0.25">
      <c r="B65" s="48" t="s">
        <v>152</v>
      </c>
      <c r="C65" s="48">
        <v>38812451417</v>
      </c>
      <c r="D65" s="48" t="s">
        <v>5</v>
      </c>
      <c r="E65" s="46">
        <v>1537.09</v>
      </c>
      <c r="F65" s="14" t="s">
        <v>95</v>
      </c>
    </row>
    <row r="66" spans="2:6" x14ac:dyDescent="0.25">
      <c r="B66" s="116" t="s">
        <v>155</v>
      </c>
      <c r="C66" s="59"/>
      <c r="D66" s="59"/>
      <c r="E66" s="55">
        <v>1537.09</v>
      </c>
      <c r="F66" s="90"/>
    </row>
    <row r="67" spans="2:6" x14ac:dyDescent="0.25">
      <c r="B67" s="130" t="s">
        <v>318</v>
      </c>
      <c r="C67" s="49">
        <v>99337670154</v>
      </c>
      <c r="D67" s="49" t="s">
        <v>5</v>
      </c>
      <c r="E67" s="46">
        <v>110.25</v>
      </c>
      <c r="F67" s="14" t="s">
        <v>92</v>
      </c>
    </row>
    <row r="68" spans="2:6" x14ac:dyDescent="0.25">
      <c r="B68" s="131" t="s">
        <v>319</v>
      </c>
      <c r="C68" s="57"/>
      <c r="D68" s="57"/>
      <c r="E68" s="147">
        <v>110.25</v>
      </c>
      <c r="F68" s="90"/>
    </row>
    <row r="69" spans="2:6" x14ac:dyDescent="0.25">
      <c r="B69" s="120" t="s">
        <v>402</v>
      </c>
      <c r="C69" s="139" t="s">
        <v>403</v>
      </c>
      <c r="D69" s="120" t="s">
        <v>404</v>
      </c>
      <c r="E69" s="150">
        <v>25</v>
      </c>
      <c r="F69" s="121" t="s">
        <v>114</v>
      </c>
    </row>
    <row r="70" spans="2:6" x14ac:dyDescent="0.25">
      <c r="B70" s="91" t="s">
        <v>405</v>
      </c>
      <c r="C70" s="91"/>
      <c r="D70" s="91"/>
      <c r="E70" s="151">
        <v>25</v>
      </c>
      <c r="F70" s="105"/>
    </row>
    <row r="71" spans="2:6" x14ac:dyDescent="0.25">
      <c r="B71" s="48" t="s">
        <v>156</v>
      </c>
      <c r="C71" s="48">
        <v>53076189788</v>
      </c>
      <c r="D71" s="48" t="s">
        <v>5</v>
      </c>
      <c r="E71" s="46">
        <v>100</v>
      </c>
      <c r="F71" s="14" t="s">
        <v>93</v>
      </c>
    </row>
    <row r="72" spans="2:6" x14ac:dyDescent="0.25">
      <c r="B72" s="48" t="s">
        <v>156</v>
      </c>
      <c r="C72" s="48">
        <v>53076189788</v>
      </c>
      <c r="D72" s="48" t="s">
        <v>5</v>
      </c>
      <c r="E72" s="46">
        <v>325</v>
      </c>
      <c r="F72" s="14" t="s">
        <v>93</v>
      </c>
    </row>
    <row r="73" spans="2:6" x14ac:dyDescent="0.25">
      <c r="B73" s="116" t="s">
        <v>157</v>
      </c>
      <c r="C73" s="57"/>
      <c r="D73" s="57"/>
      <c r="E73" s="147">
        <f>SUM(E71:E72)</f>
        <v>425</v>
      </c>
      <c r="F73" s="90"/>
    </row>
    <row r="74" spans="2:6" x14ac:dyDescent="0.25">
      <c r="B74" s="49" t="s">
        <v>406</v>
      </c>
      <c r="C74" s="49">
        <v>89516372197</v>
      </c>
      <c r="D74" s="49" t="s">
        <v>4</v>
      </c>
      <c r="E74" s="104">
        <v>68.430000000000007</v>
      </c>
      <c r="F74" s="14" t="s">
        <v>92</v>
      </c>
    </row>
    <row r="75" spans="2:6" x14ac:dyDescent="0.25">
      <c r="B75" s="91" t="s">
        <v>407</v>
      </c>
      <c r="C75" s="91"/>
      <c r="D75" s="91"/>
      <c r="E75" s="106">
        <v>68.430000000000007</v>
      </c>
      <c r="F75" s="105"/>
    </row>
    <row r="76" spans="2:6" x14ac:dyDescent="0.25">
      <c r="B76" s="140" t="s">
        <v>408</v>
      </c>
      <c r="C76" s="139">
        <v>78523458322</v>
      </c>
      <c r="D76" s="49" t="s">
        <v>4</v>
      </c>
      <c r="E76" s="152">
        <v>331</v>
      </c>
      <c r="F76" s="28" t="s">
        <v>114</v>
      </c>
    </row>
    <row r="77" spans="2:6" x14ac:dyDescent="0.25">
      <c r="B77" s="91" t="s">
        <v>409</v>
      </c>
      <c r="C77" s="91"/>
      <c r="D77" s="91"/>
      <c r="E77" s="151">
        <v>331</v>
      </c>
      <c r="F77" s="105"/>
    </row>
    <row r="78" spans="2:6" x14ac:dyDescent="0.25">
      <c r="B78" s="48" t="s">
        <v>161</v>
      </c>
      <c r="C78" s="62" t="s">
        <v>10</v>
      </c>
      <c r="D78" s="48" t="s">
        <v>5</v>
      </c>
      <c r="E78" s="46">
        <v>399.46</v>
      </c>
      <c r="F78" s="14" t="s">
        <v>270</v>
      </c>
    </row>
    <row r="79" spans="2:6" x14ac:dyDescent="0.25">
      <c r="B79" s="116" t="s">
        <v>162</v>
      </c>
      <c r="C79" s="57"/>
      <c r="D79" s="57"/>
      <c r="E79" s="147">
        <v>399.46</v>
      </c>
      <c r="F79" s="90"/>
    </row>
    <row r="80" spans="2:6" x14ac:dyDescent="0.25">
      <c r="B80" s="48" t="s">
        <v>172</v>
      </c>
      <c r="C80" s="62" t="s">
        <v>15</v>
      </c>
      <c r="D80" s="48" t="s">
        <v>4</v>
      </c>
      <c r="E80" s="15">
        <v>8.3000000000000007</v>
      </c>
      <c r="F80" s="14" t="s">
        <v>96</v>
      </c>
    </row>
    <row r="81" spans="2:6" x14ac:dyDescent="0.25">
      <c r="B81" s="48" t="s">
        <v>172</v>
      </c>
      <c r="C81" s="62" t="s">
        <v>15</v>
      </c>
      <c r="D81" s="48" t="s">
        <v>4</v>
      </c>
      <c r="E81" s="15">
        <v>1.66</v>
      </c>
      <c r="F81" s="14" t="s">
        <v>96</v>
      </c>
    </row>
    <row r="82" spans="2:6" x14ac:dyDescent="0.25">
      <c r="B82" s="48" t="s">
        <v>172</v>
      </c>
      <c r="C82" s="62" t="s">
        <v>15</v>
      </c>
      <c r="D82" s="48" t="s">
        <v>4</v>
      </c>
      <c r="E82" s="15">
        <v>8.3000000000000007</v>
      </c>
      <c r="F82" s="14" t="s">
        <v>96</v>
      </c>
    </row>
    <row r="83" spans="2:6" x14ac:dyDescent="0.25">
      <c r="B83" s="116" t="s">
        <v>173</v>
      </c>
      <c r="C83" s="132"/>
      <c r="D83" s="57"/>
      <c r="E83" s="147">
        <f>SUM(E80:E82)</f>
        <v>18.260000000000002</v>
      </c>
      <c r="F83" s="90"/>
    </row>
    <row r="84" spans="2:6" x14ac:dyDescent="0.25">
      <c r="B84" s="130" t="s">
        <v>178</v>
      </c>
      <c r="C84" s="49">
        <v>78755598868</v>
      </c>
      <c r="D84" s="49" t="s">
        <v>5</v>
      </c>
      <c r="E84" s="46">
        <v>147.97</v>
      </c>
      <c r="F84" s="14" t="s">
        <v>99</v>
      </c>
    </row>
    <row r="85" spans="2:6" x14ac:dyDescent="0.25">
      <c r="B85" s="131" t="s">
        <v>323</v>
      </c>
      <c r="C85" s="57"/>
      <c r="D85" s="57"/>
      <c r="E85" s="55">
        <v>147.97</v>
      </c>
      <c r="F85" s="90"/>
    </row>
    <row r="86" spans="2:6" x14ac:dyDescent="0.25">
      <c r="B86" s="48" t="s">
        <v>184</v>
      </c>
      <c r="C86" s="62" t="s">
        <v>20</v>
      </c>
      <c r="D86" s="48" t="s">
        <v>4</v>
      </c>
      <c r="E86" s="46">
        <v>10993.19</v>
      </c>
      <c r="F86" s="14" t="s">
        <v>102</v>
      </c>
    </row>
    <row r="87" spans="2:6" x14ac:dyDescent="0.25">
      <c r="B87" s="48" t="s">
        <v>184</v>
      </c>
      <c r="C87" s="62" t="s">
        <v>20</v>
      </c>
      <c r="D87" s="48" t="s">
        <v>4</v>
      </c>
      <c r="E87" s="46">
        <v>56.65</v>
      </c>
      <c r="F87" s="14" t="s">
        <v>102</v>
      </c>
    </row>
    <row r="88" spans="2:6" x14ac:dyDescent="0.25">
      <c r="B88" s="48" t="s">
        <v>184</v>
      </c>
      <c r="C88" s="62" t="s">
        <v>20</v>
      </c>
      <c r="D88" s="48" t="s">
        <v>4</v>
      </c>
      <c r="E88" s="46">
        <v>371.31</v>
      </c>
      <c r="F88" s="14" t="s">
        <v>102</v>
      </c>
    </row>
    <row r="89" spans="2:6" x14ac:dyDescent="0.25">
      <c r="B89" s="133" t="s">
        <v>185</v>
      </c>
      <c r="C89" s="57"/>
      <c r="D89" s="57"/>
      <c r="E89" s="147">
        <f>SUM(E86:E88)</f>
        <v>11421.15</v>
      </c>
      <c r="F89" s="90"/>
    </row>
    <row r="90" spans="2:6" x14ac:dyDescent="0.25">
      <c r="B90" s="134" t="s">
        <v>326</v>
      </c>
      <c r="C90" s="49">
        <v>97838993800</v>
      </c>
      <c r="D90" s="49" t="s">
        <v>4</v>
      </c>
      <c r="E90" s="46">
        <v>262.89999999999998</v>
      </c>
      <c r="F90" s="14" t="s">
        <v>92</v>
      </c>
    </row>
    <row r="91" spans="2:6" x14ac:dyDescent="0.25">
      <c r="B91" s="134" t="s">
        <v>326</v>
      </c>
      <c r="C91" s="49">
        <v>97838993800</v>
      </c>
      <c r="D91" s="49" t="s">
        <v>4</v>
      </c>
      <c r="E91" s="68">
        <v>166.52</v>
      </c>
      <c r="F91" s="14" t="s">
        <v>91</v>
      </c>
    </row>
    <row r="92" spans="2:6" x14ac:dyDescent="0.25">
      <c r="B92" s="135" t="s">
        <v>327</v>
      </c>
      <c r="C92" s="57"/>
      <c r="D92" s="57"/>
      <c r="E92" s="55">
        <f>SUM(E90:E91)</f>
        <v>429.41999999999996</v>
      </c>
      <c r="F92" s="21"/>
    </row>
    <row r="93" spans="2:6" x14ac:dyDescent="0.25">
      <c r="B93" s="136" t="s">
        <v>21</v>
      </c>
      <c r="C93" s="62" t="s">
        <v>22</v>
      </c>
      <c r="D93" s="48" t="s">
        <v>4</v>
      </c>
      <c r="E93" s="46">
        <v>106.2</v>
      </c>
      <c r="F93" s="14" t="s">
        <v>103</v>
      </c>
    </row>
    <row r="94" spans="2:6" x14ac:dyDescent="0.25">
      <c r="B94" s="133" t="s">
        <v>186</v>
      </c>
      <c r="C94" s="57"/>
      <c r="D94" s="57"/>
      <c r="E94" s="55">
        <v>106.2</v>
      </c>
      <c r="F94" s="90"/>
    </row>
    <row r="95" spans="2:6" x14ac:dyDescent="0.25">
      <c r="B95" s="48" t="s">
        <v>187</v>
      </c>
      <c r="C95" s="62" t="s">
        <v>23</v>
      </c>
      <c r="D95" s="48" t="s">
        <v>4</v>
      </c>
      <c r="E95" s="104">
        <v>44.68</v>
      </c>
      <c r="F95" s="28" t="s">
        <v>89</v>
      </c>
    </row>
    <row r="96" spans="2:6" x14ac:dyDescent="0.25">
      <c r="B96" s="116" t="s">
        <v>188</v>
      </c>
      <c r="C96" s="57"/>
      <c r="D96" s="57"/>
      <c r="E96" s="147">
        <v>44.68</v>
      </c>
      <c r="F96" s="90"/>
    </row>
    <row r="97" spans="2:6" x14ac:dyDescent="0.25">
      <c r="B97" s="120" t="s">
        <v>410</v>
      </c>
      <c r="C97" s="120">
        <v>4758816590</v>
      </c>
      <c r="D97" s="120" t="s">
        <v>5</v>
      </c>
      <c r="E97" s="150">
        <v>68</v>
      </c>
      <c r="F97" s="121" t="s">
        <v>114</v>
      </c>
    </row>
    <row r="98" spans="2:6" x14ac:dyDescent="0.25">
      <c r="B98" s="131" t="s">
        <v>411</v>
      </c>
      <c r="C98" s="57"/>
      <c r="D98" s="57"/>
      <c r="E98" s="123">
        <v>68</v>
      </c>
      <c r="F98" s="21"/>
    </row>
    <row r="99" spans="2:6" x14ac:dyDescent="0.25">
      <c r="B99" s="48" t="s">
        <v>189</v>
      </c>
      <c r="C99" s="62" t="s">
        <v>24</v>
      </c>
      <c r="D99" s="48" t="s">
        <v>4</v>
      </c>
      <c r="E99" s="46">
        <v>9.92</v>
      </c>
      <c r="F99" s="14" t="s">
        <v>89</v>
      </c>
    </row>
    <row r="100" spans="2:6" x14ac:dyDescent="0.25">
      <c r="B100" s="48" t="s">
        <v>189</v>
      </c>
      <c r="C100" s="62" t="s">
        <v>24</v>
      </c>
      <c r="D100" s="48" t="s">
        <v>4</v>
      </c>
      <c r="E100" s="46">
        <v>196.79</v>
      </c>
      <c r="F100" s="14" t="s">
        <v>89</v>
      </c>
    </row>
    <row r="101" spans="2:6" x14ac:dyDescent="0.25">
      <c r="B101" s="48" t="s">
        <v>189</v>
      </c>
      <c r="C101" s="62" t="s">
        <v>24</v>
      </c>
      <c r="D101" s="48" t="s">
        <v>4</v>
      </c>
      <c r="E101" s="68">
        <v>918.65</v>
      </c>
      <c r="F101" s="14" t="s">
        <v>89</v>
      </c>
    </row>
    <row r="102" spans="2:6" x14ac:dyDescent="0.25">
      <c r="B102" s="116" t="s">
        <v>190</v>
      </c>
      <c r="C102" s="57"/>
      <c r="D102" s="57"/>
      <c r="E102" s="147">
        <f>SUM(E99:E101)</f>
        <v>1125.3599999999999</v>
      </c>
      <c r="F102" s="90"/>
    </row>
    <row r="103" spans="2:6" x14ac:dyDescent="0.25">
      <c r="B103" s="48" t="s">
        <v>27</v>
      </c>
      <c r="C103" s="49">
        <v>27759560625</v>
      </c>
      <c r="D103" s="49" t="s">
        <v>4</v>
      </c>
      <c r="E103" s="46">
        <v>867.07</v>
      </c>
      <c r="F103" s="28" t="s">
        <v>102</v>
      </c>
    </row>
    <row r="104" spans="2:6" x14ac:dyDescent="0.25">
      <c r="B104" s="116" t="s">
        <v>193</v>
      </c>
      <c r="C104" s="57"/>
      <c r="D104" s="57"/>
      <c r="E104" s="55">
        <v>867.07</v>
      </c>
      <c r="F104" s="90"/>
    </row>
    <row r="105" spans="2:6" x14ac:dyDescent="0.25">
      <c r="B105" s="48" t="s">
        <v>194</v>
      </c>
      <c r="C105" s="62" t="s">
        <v>28</v>
      </c>
      <c r="D105" s="48" t="s">
        <v>5</v>
      </c>
      <c r="E105" s="46">
        <v>331.81</v>
      </c>
      <c r="F105" s="14" t="s">
        <v>93</v>
      </c>
    </row>
    <row r="106" spans="2:6" x14ac:dyDescent="0.25">
      <c r="B106" s="116" t="s">
        <v>195</v>
      </c>
      <c r="C106" s="57"/>
      <c r="D106" s="57"/>
      <c r="E106" s="55">
        <v>331.81</v>
      </c>
      <c r="F106" s="90"/>
    </row>
    <row r="107" spans="2:6" x14ac:dyDescent="0.25">
      <c r="B107" s="49" t="s">
        <v>412</v>
      </c>
      <c r="C107" s="141">
        <v>64729046835</v>
      </c>
      <c r="D107" s="49" t="s">
        <v>4</v>
      </c>
      <c r="E107" s="152">
        <v>44</v>
      </c>
      <c r="F107" s="14" t="s">
        <v>92</v>
      </c>
    </row>
    <row r="108" spans="2:6" x14ac:dyDescent="0.25">
      <c r="B108" s="91" t="s">
        <v>413</v>
      </c>
      <c r="C108" s="91"/>
      <c r="D108" s="91"/>
      <c r="E108" s="151">
        <v>44</v>
      </c>
      <c r="F108" s="105"/>
    </row>
    <row r="109" spans="2:6" x14ac:dyDescent="0.25">
      <c r="B109" s="48" t="s">
        <v>199</v>
      </c>
      <c r="C109" s="62" t="s">
        <v>32</v>
      </c>
      <c r="D109" s="48" t="s">
        <v>7</v>
      </c>
      <c r="E109" s="46">
        <v>485.1</v>
      </c>
      <c r="F109" s="14" t="s">
        <v>92</v>
      </c>
    </row>
    <row r="110" spans="2:6" x14ac:dyDescent="0.25">
      <c r="B110" s="116" t="s">
        <v>200</v>
      </c>
      <c r="C110" s="57"/>
      <c r="D110" s="57"/>
      <c r="E110" s="55">
        <v>485.1</v>
      </c>
      <c r="F110" s="90"/>
    </row>
    <row r="111" spans="2:6" x14ac:dyDescent="0.25">
      <c r="B111" s="48" t="s">
        <v>414</v>
      </c>
      <c r="C111" s="62"/>
      <c r="D111" s="48" t="s">
        <v>5</v>
      </c>
      <c r="E111" s="122">
        <v>300</v>
      </c>
      <c r="F111" s="14" t="s">
        <v>99</v>
      </c>
    </row>
    <row r="112" spans="2:6" x14ac:dyDescent="0.25">
      <c r="B112" s="116" t="s">
        <v>415</v>
      </c>
      <c r="C112" s="125"/>
      <c r="D112" s="116"/>
      <c r="E112" s="123">
        <v>300</v>
      </c>
      <c r="F112" s="17"/>
    </row>
    <row r="113" spans="2:6" x14ac:dyDescent="0.25">
      <c r="B113" s="48" t="s">
        <v>201</v>
      </c>
      <c r="C113" s="62" t="s">
        <v>33</v>
      </c>
      <c r="D113" s="48" t="s">
        <v>8</v>
      </c>
      <c r="E113" s="46">
        <v>41.85</v>
      </c>
      <c r="F113" s="14" t="s">
        <v>91</v>
      </c>
    </row>
    <row r="114" spans="2:6" x14ac:dyDescent="0.25">
      <c r="B114" s="48" t="s">
        <v>201</v>
      </c>
      <c r="C114" s="62" t="s">
        <v>33</v>
      </c>
      <c r="D114" s="48" t="s">
        <v>8</v>
      </c>
      <c r="E114" s="46">
        <v>20.63</v>
      </c>
      <c r="F114" s="14" t="s">
        <v>91</v>
      </c>
    </row>
    <row r="115" spans="2:6" x14ac:dyDescent="0.25">
      <c r="B115" s="48" t="s">
        <v>201</v>
      </c>
      <c r="C115" s="62" t="s">
        <v>33</v>
      </c>
      <c r="D115" s="48" t="s">
        <v>8</v>
      </c>
      <c r="E115" s="46">
        <v>23.28</v>
      </c>
      <c r="F115" s="14" t="s">
        <v>91</v>
      </c>
    </row>
    <row r="116" spans="2:6" x14ac:dyDescent="0.25">
      <c r="B116" s="48" t="s">
        <v>201</v>
      </c>
      <c r="C116" s="62" t="s">
        <v>33</v>
      </c>
      <c r="D116" s="48" t="s">
        <v>8</v>
      </c>
      <c r="E116" s="46">
        <v>47.03</v>
      </c>
      <c r="F116" s="14" t="s">
        <v>91</v>
      </c>
    </row>
    <row r="117" spans="2:6" x14ac:dyDescent="0.25">
      <c r="B117" s="48" t="s">
        <v>201</v>
      </c>
      <c r="C117" s="62" t="s">
        <v>33</v>
      </c>
      <c r="D117" s="48" t="s">
        <v>8</v>
      </c>
      <c r="E117" s="46">
        <v>75.5</v>
      </c>
      <c r="F117" s="14" t="s">
        <v>91</v>
      </c>
    </row>
    <row r="118" spans="2:6" x14ac:dyDescent="0.25">
      <c r="B118" s="48" t="s">
        <v>201</v>
      </c>
      <c r="C118" s="62" t="s">
        <v>33</v>
      </c>
      <c r="D118" s="48" t="s">
        <v>8</v>
      </c>
      <c r="E118" s="46">
        <v>4.83</v>
      </c>
      <c r="F118" s="14" t="s">
        <v>91</v>
      </c>
    </row>
    <row r="119" spans="2:6" x14ac:dyDescent="0.25">
      <c r="B119" s="48" t="s">
        <v>201</v>
      </c>
      <c r="C119" s="62" t="s">
        <v>33</v>
      </c>
      <c r="D119" s="48" t="s">
        <v>8</v>
      </c>
      <c r="E119" s="46">
        <v>372.99</v>
      </c>
      <c r="F119" s="14" t="s">
        <v>91</v>
      </c>
    </row>
    <row r="120" spans="2:6" x14ac:dyDescent="0.25">
      <c r="B120" s="48" t="s">
        <v>201</v>
      </c>
      <c r="C120" s="62" t="s">
        <v>33</v>
      </c>
      <c r="D120" s="48" t="s">
        <v>8</v>
      </c>
      <c r="E120" s="46">
        <v>172.79</v>
      </c>
      <c r="F120" s="14" t="s">
        <v>91</v>
      </c>
    </row>
    <row r="121" spans="2:6" x14ac:dyDescent="0.25">
      <c r="B121" s="48" t="s">
        <v>201</v>
      </c>
      <c r="C121" s="62" t="s">
        <v>33</v>
      </c>
      <c r="D121" s="48" t="s">
        <v>8</v>
      </c>
      <c r="E121" s="46">
        <v>149.88999999999999</v>
      </c>
      <c r="F121" s="14" t="s">
        <v>91</v>
      </c>
    </row>
    <row r="122" spans="2:6" x14ac:dyDescent="0.25">
      <c r="B122" s="48" t="s">
        <v>201</v>
      </c>
      <c r="C122" s="62" t="s">
        <v>33</v>
      </c>
      <c r="D122" s="48" t="s">
        <v>8</v>
      </c>
      <c r="E122" s="46">
        <v>17.91</v>
      </c>
      <c r="F122" s="14" t="s">
        <v>91</v>
      </c>
    </row>
    <row r="123" spans="2:6" x14ac:dyDescent="0.25">
      <c r="B123" s="48" t="s">
        <v>201</v>
      </c>
      <c r="C123" s="62" t="s">
        <v>33</v>
      </c>
      <c r="D123" s="48" t="s">
        <v>8</v>
      </c>
      <c r="E123" s="46">
        <v>45.89</v>
      </c>
      <c r="F123" s="14" t="s">
        <v>91</v>
      </c>
    </row>
    <row r="124" spans="2:6" x14ac:dyDescent="0.25">
      <c r="B124" s="48" t="s">
        <v>201</v>
      </c>
      <c r="C124" s="62" t="s">
        <v>33</v>
      </c>
      <c r="D124" s="48" t="s">
        <v>8</v>
      </c>
      <c r="E124" s="46">
        <v>18.54</v>
      </c>
      <c r="F124" s="14" t="s">
        <v>91</v>
      </c>
    </row>
    <row r="125" spans="2:6" x14ac:dyDescent="0.25">
      <c r="B125" s="116" t="s">
        <v>202</v>
      </c>
      <c r="C125" s="99"/>
      <c r="D125" s="59"/>
      <c r="E125" s="55">
        <f>SUM(E113:E124)</f>
        <v>991.12999999999988</v>
      </c>
      <c r="F125" s="21"/>
    </row>
    <row r="126" spans="2:6" x14ac:dyDescent="0.25">
      <c r="B126" s="48" t="s">
        <v>203</v>
      </c>
      <c r="C126" s="62" t="s">
        <v>34</v>
      </c>
      <c r="D126" s="48" t="s">
        <v>4</v>
      </c>
      <c r="E126" s="15">
        <v>154.25</v>
      </c>
      <c r="F126" s="14" t="s">
        <v>91</v>
      </c>
    </row>
    <row r="127" spans="2:6" x14ac:dyDescent="0.25">
      <c r="B127" s="48" t="s">
        <v>203</v>
      </c>
      <c r="C127" s="62" t="s">
        <v>34</v>
      </c>
      <c r="D127" s="48" t="s">
        <v>4</v>
      </c>
      <c r="E127" s="15">
        <v>231.37</v>
      </c>
      <c r="F127" s="14" t="s">
        <v>91</v>
      </c>
    </row>
    <row r="128" spans="2:6" x14ac:dyDescent="0.25">
      <c r="B128" s="48" t="s">
        <v>203</v>
      </c>
      <c r="C128" s="62" t="s">
        <v>34</v>
      </c>
      <c r="D128" s="48" t="s">
        <v>4</v>
      </c>
      <c r="E128" s="15">
        <v>154.25</v>
      </c>
      <c r="F128" s="14" t="s">
        <v>91</v>
      </c>
    </row>
    <row r="129" spans="2:6" x14ac:dyDescent="0.25">
      <c r="B129" s="48" t="s">
        <v>203</v>
      </c>
      <c r="C129" s="62" t="s">
        <v>34</v>
      </c>
      <c r="D129" s="48" t="s">
        <v>4</v>
      </c>
      <c r="E129" s="15">
        <v>231.38</v>
      </c>
      <c r="F129" s="14" t="s">
        <v>91</v>
      </c>
    </row>
    <row r="130" spans="2:6" x14ac:dyDescent="0.25">
      <c r="B130" s="48" t="s">
        <v>203</v>
      </c>
      <c r="C130" s="62" t="s">
        <v>34</v>
      </c>
      <c r="D130" s="48" t="s">
        <v>4</v>
      </c>
      <c r="E130" s="15">
        <v>308.5</v>
      </c>
      <c r="F130" s="14" t="s">
        <v>91</v>
      </c>
    </row>
    <row r="131" spans="2:6" x14ac:dyDescent="0.25">
      <c r="B131" s="48" t="s">
        <v>203</v>
      </c>
      <c r="C131" s="62" t="s">
        <v>34</v>
      </c>
      <c r="D131" s="48" t="s">
        <v>4</v>
      </c>
      <c r="E131" s="15">
        <v>77.13</v>
      </c>
      <c r="F131" s="14" t="s">
        <v>91</v>
      </c>
    </row>
    <row r="132" spans="2:6" x14ac:dyDescent="0.25">
      <c r="B132" s="48" t="s">
        <v>203</v>
      </c>
      <c r="C132" s="62" t="s">
        <v>34</v>
      </c>
      <c r="D132" s="48" t="s">
        <v>4</v>
      </c>
      <c r="E132" s="15">
        <v>154.25</v>
      </c>
      <c r="F132" s="14" t="s">
        <v>91</v>
      </c>
    </row>
    <row r="133" spans="2:6" x14ac:dyDescent="0.25">
      <c r="B133" s="48" t="s">
        <v>203</v>
      </c>
      <c r="C133" s="62" t="s">
        <v>34</v>
      </c>
      <c r="D133" s="48" t="s">
        <v>4</v>
      </c>
      <c r="E133" s="15">
        <v>231.38</v>
      </c>
      <c r="F133" s="14" t="s">
        <v>91</v>
      </c>
    </row>
    <row r="134" spans="2:6" x14ac:dyDescent="0.25">
      <c r="B134" s="48" t="s">
        <v>203</v>
      </c>
      <c r="C134" s="62" t="s">
        <v>34</v>
      </c>
      <c r="D134" s="118" t="s">
        <v>4</v>
      </c>
      <c r="E134" s="149">
        <v>231.38</v>
      </c>
      <c r="F134" s="14" t="s">
        <v>91</v>
      </c>
    </row>
    <row r="135" spans="2:6" x14ac:dyDescent="0.25">
      <c r="B135" s="48" t="s">
        <v>203</v>
      </c>
      <c r="C135" s="62" t="s">
        <v>34</v>
      </c>
      <c r="D135" s="118" t="s">
        <v>4</v>
      </c>
      <c r="E135" s="119">
        <v>154.25</v>
      </c>
      <c r="F135" s="14" t="s">
        <v>91</v>
      </c>
    </row>
    <row r="136" spans="2:6" x14ac:dyDescent="0.25">
      <c r="B136" s="91" t="s">
        <v>416</v>
      </c>
      <c r="C136" s="91"/>
      <c r="D136" s="91"/>
      <c r="E136" s="147">
        <f>SUM(E126:E135)</f>
        <v>1928.1400000000003</v>
      </c>
      <c r="F136" s="105"/>
    </row>
    <row r="137" spans="2:6" x14ac:dyDescent="0.25">
      <c r="B137" s="48" t="s">
        <v>205</v>
      </c>
      <c r="C137" s="62" t="s">
        <v>35</v>
      </c>
      <c r="D137" s="48" t="s">
        <v>36</v>
      </c>
      <c r="E137" s="46">
        <v>429.01</v>
      </c>
      <c r="F137" s="14" t="s">
        <v>93</v>
      </c>
    </row>
    <row r="138" spans="2:6" x14ac:dyDescent="0.25">
      <c r="B138" s="116" t="s">
        <v>206</v>
      </c>
      <c r="C138" s="91"/>
      <c r="D138" s="91"/>
      <c r="E138" s="55">
        <v>429.01</v>
      </c>
      <c r="F138" s="105"/>
    </row>
    <row r="139" spans="2:6" x14ac:dyDescent="0.25">
      <c r="B139" s="130" t="s">
        <v>341</v>
      </c>
      <c r="C139" s="74">
        <v>23360971149</v>
      </c>
      <c r="D139" s="49" t="s">
        <v>5</v>
      </c>
      <c r="E139" s="46">
        <v>17.5</v>
      </c>
      <c r="F139" s="14" t="s">
        <v>92</v>
      </c>
    </row>
    <row r="140" spans="2:6" x14ac:dyDescent="0.25">
      <c r="B140" s="130" t="s">
        <v>341</v>
      </c>
      <c r="C140" s="74">
        <v>23360971149</v>
      </c>
      <c r="D140" s="49" t="s">
        <v>5</v>
      </c>
      <c r="E140" s="46">
        <v>60</v>
      </c>
      <c r="F140" s="14" t="s">
        <v>92</v>
      </c>
    </row>
    <row r="141" spans="2:6" x14ac:dyDescent="0.25">
      <c r="B141" s="130" t="s">
        <v>341</v>
      </c>
      <c r="C141" s="74">
        <v>23360971149</v>
      </c>
      <c r="D141" s="49" t="s">
        <v>5</v>
      </c>
      <c r="E141" s="46">
        <v>70</v>
      </c>
      <c r="F141" s="14" t="s">
        <v>92</v>
      </c>
    </row>
    <row r="142" spans="2:6" x14ac:dyDescent="0.25">
      <c r="B142" s="130" t="s">
        <v>341</v>
      </c>
      <c r="C142" s="74">
        <v>23360971149</v>
      </c>
      <c r="D142" s="49" t="s">
        <v>5</v>
      </c>
      <c r="E142" s="46">
        <v>105</v>
      </c>
      <c r="F142" s="14" t="s">
        <v>92</v>
      </c>
    </row>
    <row r="143" spans="2:6" x14ac:dyDescent="0.25">
      <c r="B143" s="130" t="s">
        <v>341</v>
      </c>
      <c r="C143" s="74">
        <v>23360971149</v>
      </c>
      <c r="D143" s="49" t="s">
        <v>5</v>
      </c>
      <c r="E143" s="46">
        <v>73.5</v>
      </c>
      <c r="F143" s="14" t="s">
        <v>92</v>
      </c>
    </row>
    <row r="144" spans="2:6" x14ac:dyDescent="0.25">
      <c r="B144" s="91" t="s">
        <v>342</v>
      </c>
      <c r="C144" s="57"/>
      <c r="D144" s="57"/>
      <c r="E144" s="147">
        <f>SUM(E139:E143)</f>
        <v>326</v>
      </c>
      <c r="F144" s="90"/>
    </row>
    <row r="145" spans="2:6" x14ac:dyDescent="0.25">
      <c r="B145" s="48" t="s">
        <v>215</v>
      </c>
      <c r="C145" s="62" t="s">
        <v>37</v>
      </c>
      <c r="D145" s="48" t="s">
        <v>5</v>
      </c>
      <c r="E145" s="153">
        <v>265.25</v>
      </c>
      <c r="F145" s="14" t="s">
        <v>216</v>
      </c>
    </row>
    <row r="146" spans="2:6" x14ac:dyDescent="0.25">
      <c r="B146" s="48" t="s">
        <v>215</v>
      </c>
      <c r="C146" s="62" t="s">
        <v>37</v>
      </c>
      <c r="D146" s="48" t="s">
        <v>5</v>
      </c>
      <c r="E146" s="153">
        <v>406.44</v>
      </c>
      <c r="F146" s="14" t="s">
        <v>216</v>
      </c>
    </row>
    <row r="147" spans="2:6" x14ac:dyDescent="0.25">
      <c r="B147" s="48" t="s">
        <v>215</v>
      </c>
      <c r="C147" s="62" t="s">
        <v>37</v>
      </c>
      <c r="D147" s="48" t="s">
        <v>5</v>
      </c>
      <c r="E147" s="153">
        <v>696.75</v>
      </c>
      <c r="F147" s="14" t="s">
        <v>216</v>
      </c>
    </row>
    <row r="148" spans="2:6" x14ac:dyDescent="0.25">
      <c r="B148" s="48" t="s">
        <v>215</v>
      </c>
      <c r="C148" s="62" t="s">
        <v>37</v>
      </c>
      <c r="D148" s="48" t="s">
        <v>5</v>
      </c>
      <c r="E148" s="153">
        <v>131.4</v>
      </c>
      <c r="F148" s="14" t="s">
        <v>216</v>
      </c>
    </row>
    <row r="149" spans="2:6" x14ac:dyDescent="0.25">
      <c r="B149" s="48" t="s">
        <v>215</v>
      </c>
      <c r="C149" s="62" t="s">
        <v>37</v>
      </c>
      <c r="D149" s="48" t="s">
        <v>5</v>
      </c>
      <c r="E149" s="154">
        <v>131.4</v>
      </c>
      <c r="F149" s="14" t="s">
        <v>216</v>
      </c>
    </row>
    <row r="150" spans="2:6" x14ac:dyDescent="0.25">
      <c r="B150" s="48" t="s">
        <v>215</v>
      </c>
      <c r="C150" s="62" t="s">
        <v>37</v>
      </c>
      <c r="D150" s="48" t="s">
        <v>5</v>
      </c>
      <c r="E150" s="155">
        <v>290.31</v>
      </c>
      <c r="F150" s="14" t="s">
        <v>216</v>
      </c>
    </row>
    <row r="151" spans="2:6" x14ac:dyDescent="0.25">
      <c r="B151" s="48" t="s">
        <v>215</v>
      </c>
      <c r="C151" s="62" t="s">
        <v>37</v>
      </c>
      <c r="D151" s="48" t="s">
        <v>5</v>
      </c>
      <c r="E151" s="155">
        <v>7300</v>
      </c>
      <c r="F151" s="14" t="s">
        <v>216</v>
      </c>
    </row>
    <row r="152" spans="2:6" x14ac:dyDescent="0.25">
      <c r="B152" s="116" t="s">
        <v>217</v>
      </c>
      <c r="C152" s="57"/>
      <c r="D152" s="57"/>
      <c r="E152" s="128">
        <f>SUM(E145:E151)</f>
        <v>9221.5499999999993</v>
      </c>
      <c r="F152" s="90"/>
    </row>
    <row r="153" spans="2:6" x14ac:dyDescent="0.25">
      <c r="B153" s="130" t="s">
        <v>343</v>
      </c>
      <c r="C153" s="49">
        <v>1970968885</v>
      </c>
      <c r="D153" s="49" t="s">
        <v>5</v>
      </c>
      <c r="E153" s="46">
        <v>300.06</v>
      </c>
      <c r="F153" s="28" t="s">
        <v>100</v>
      </c>
    </row>
    <row r="154" spans="2:6" x14ac:dyDescent="0.25">
      <c r="B154" s="130" t="s">
        <v>343</v>
      </c>
      <c r="C154" s="49">
        <v>1970968885</v>
      </c>
      <c r="D154" s="49" t="s">
        <v>5</v>
      </c>
      <c r="E154" s="104">
        <v>745.54</v>
      </c>
      <c r="F154" s="28" t="s">
        <v>100</v>
      </c>
    </row>
    <row r="155" spans="2:6" x14ac:dyDescent="0.25">
      <c r="B155" s="127" t="s">
        <v>344</v>
      </c>
      <c r="C155" s="57"/>
      <c r="D155" s="57"/>
      <c r="E155" s="55">
        <f>SUM(E153:E154)</f>
        <v>1045.5999999999999</v>
      </c>
      <c r="F155" s="105"/>
    </row>
    <row r="156" spans="2:6" x14ac:dyDescent="0.25">
      <c r="B156" s="48" t="s">
        <v>218</v>
      </c>
      <c r="C156" s="62" t="s">
        <v>38</v>
      </c>
      <c r="D156" s="48" t="s">
        <v>5</v>
      </c>
      <c r="E156" s="46">
        <v>128.13</v>
      </c>
      <c r="F156" s="14" t="s">
        <v>94</v>
      </c>
    </row>
    <row r="157" spans="2:6" x14ac:dyDescent="0.25">
      <c r="B157" s="48" t="s">
        <v>218</v>
      </c>
      <c r="C157" s="62" t="s">
        <v>38</v>
      </c>
      <c r="D157" s="48" t="s">
        <v>5</v>
      </c>
      <c r="E157" s="46">
        <v>32</v>
      </c>
      <c r="F157" s="14" t="s">
        <v>94</v>
      </c>
    </row>
    <row r="158" spans="2:6" x14ac:dyDescent="0.25">
      <c r="B158" s="48" t="s">
        <v>218</v>
      </c>
      <c r="C158" s="62" t="s">
        <v>417</v>
      </c>
      <c r="D158" s="48" t="s">
        <v>5</v>
      </c>
      <c r="E158" s="104">
        <v>128.13</v>
      </c>
      <c r="F158" s="14" t="s">
        <v>94</v>
      </c>
    </row>
    <row r="159" spans="2:6" x14ac:dyDescent="0.25">
      <c r="B159" s="48" t="s">
        <v>218</v>
      </c>
      <c r="C159" s="62" t="s">
        <v>418</v>
      </c>
      <c r="D159" s="48" t="s">
        <v>5</v>
      </c>
      <c r="E159" s="119">
        <v>32</v>
      </c>
      <c r="F159" s="14" t="s">
        <v>94</v>
      </c>
    </row>
    <row r="160" spans="2:6" x14ac:dyDescent="0.25">
      <c r="B160" s="116" t="s">
        <v>219</v>
      </c>
      <c r="C160" s="57"/>
      <c r="D160" s="57"/>
      <c r="E160" s="147">
        <f>SUM(E156:E159)</f>
        <v>320.26</v>
      </c>
      <c r="F160" s="90"/>
    </row>
    <row r="161" spans="2:6" x14ac:dyDescent="0.25">
      <c r="B161" s="48" t="s">
        <v>220</v>
      </c>
      <c r="C161" s="62" t="s">
        <v>39</v>
      </c>
      <c r="D161" s="48" t="s">
        <v>40</v>
      </c>
      <c r="E161" s="46">
        <v>300</v>
      </c>
      <c r="F161" s="14" t="s">
        <v>94</v>
      </c>
    </row>
    <row r="162" spans="2:6" x14ac:dyDescent="0.25">
      <c r="B162" s="116" t="s">
        <v>221</v>
      </c>
      <c r="C162" s="57"/>
      <c r="D162" s="57"/>
      <c r="E162" s="55">
        <v>300</v>
      </c>
      <c r="F162" s="90"/>
    </row>
    <row r="163" spans="2:6" x14ac:dyDescent="0.25">
      <c r="B163" s="49" t="s">
        <v>419</v>
      </c>
      <c r="C163" s="49"/>
      <c r="D163" s="49" t="s">
        <v>5</v>
      </c>
      <c r="E163" s="104">
        <v>995.42</v>
      </c>
      <c r="F163" s="163" t="s">
        <v>348</v>
      </c>
    </row>
    <row r="164" spans="2:6" x14ac:dyDescent="0.25">
      <c r="B164" s="91" t="s">
        <v>420</v>
      </c>
      <c r="C164" s="57"/>
      <c r="D164" s="57"/>
      <c r="E164" s="106">
        <v>995.42</v>
      </c>
      <c r="F164" s="90"/>
    </row>
    <row r="165" spans="2:6" x14ac:dyDescent="0.25">
      <c r="B165" s="49" t="s">
        <v>421</v>
      </c>
      <c r="C165" s="142">
        <v>162546966048</v>
      </c>
      <c r="D165" s="49" t="s">
        <v>5</v>
      </c>
      <c r="E165" s="152">
        <v>87.5</v>
      </c>
      <c r="F165" s="28" t="s">
        <v>114</v>
      </c>
    </row>
    <row r="166" spans="2:6" x14ac:dyDescent="0.25">
      <c r="B166" s="91" t="s">
        <v>422</v>
      </c>
      <c r="C166" s="91"/>
      <c r="D166" s="91"/>
      <c r="E166" s="151">
        <v>87.5</v>
      </c>
      <c r="F166" s="105"/>
    </row>
    <row r="167" spans="2:6" x14ac:dyDescent="0.25">
      <c r="B167" s="48" t="s">
        <v>231</v>
      </c>
      <c r="C167" s="62" t="s">
        <v>48</v>
      </c>
      <c r="D167" s="48" t="s">
        <v>5</v>
      </c>
      <c r="E167" s="46">
        <v>190.3</v>
      </c>
      <c r="F167" s="14" t="s">
        <v>92</v>
      </c>
    </row>
    <row r="168" spans="2:6" x14ac:dyDescent="0.25">
      <c r="B168" s="48" t="s">
        <v>231</v>
      </c>
      <c r="C168" s="62" t="s">
        <v>48</v>
      </c>
      <c r="D168" s="48" t="s">
        <v>5</v>
      </c>
      <c r="E168" s="46">
        <v>102.79</v>
      </c>
      <c r="F168" s="14" t="s">
        <v>92</v>
      </c>
    </row>
    <row r="169" spans="2:6" x14ac:dyDescent="0.25">
      <c r="B169" s="48" t="s">
        <v>231</v>
      </c>
      <c r="C169" s="62" t="s">
        <v>48</v>
      </c>
      <c r="D169" s="48" t="s">
        <v>5</v>
      </c>
      <c r="E169" s="46">
        <v>562.21</v>
      </c>
      <c r="F169" s="14" t="s">
        <v>92</v>
      </c>
    </row>
    <row r="170" spans="2:6" x14ac:dyDescent="0.25">
      <c r="B170" s="116" t="s">
        <v>232</v>
      </c>
      <c r="C170" s="57"/>
      <c r="D170" s="57"/>
      <c r="E170" s="147">
        <f>SUM(E167:E169)</f>
        <v>855.30000000000007</v>
      </c>
      <c r="F170" s="21"/>
    </row>
    <row r="171" spans="2:6" x14ac:dyDescent="0.25">
      <c r="B171" s="49" t="s">
        <v>423</v>
      </c>
      <c r="C171" s="49">
        <v>43416900320</v>
      </c>
      <c r="D171" s="49" t="s">
        <v>4</v>
      </c>
      <c r="E171" s="104">
        <v>113.25</v>
      </c>
      <c r="F171" s="14" t="s">
        <v>91</v>
      </c>
    </row>
    <row r="172" spans="2:6" x14ac:dyDescent="0.25">
      <c r="B172" s="91" t="s">
        <v>424</v>
      </c>
      <c r="C172" s="91"/>
      <c r="D172" s="91"/>
      <c r="E172" s="151">
        <v>113.25</v>
      </c>
      <c r="F172" s="105"/>
    </row>
    <row r="173" spans="2:6" x14ac:dyDescent="0.25">
      <c r="B173" s="48" t="s">
        <v>235</v>
      </c>
      <c r="C173" s="62" t="s">
        <v>51</v>
      </c>
      <c r="D173" s="48" t="s">
        <v>52</v>
      </c>
      <c r="E173" s="46">
        <v>4931.38</v>
      </c>
      <c r="F173" s="14" t="s">
        <v>91</v>
      </c>
    </row>
    <row r="174" spans="2:6" x14ac:dyDescent="0.25">
      <c r="B174" s="116" t="s">
        <v>235</v>
      </c>
      <c r="C174" s="57"/>
      <c r="D174" s="57"/>
      <c r="E174" s="55">
        <v>4931.28</v>
      </c>
      <c r="F174" s="90"/>
    </row>
    <row r="175" spans="2:6" x14ac:dyDescent="0.25">
      <c r="B175" s="48" t="s">
        <v>241</v>
      </c>
      <c r="C175" s="62" t="s">
        <v>54</v>
      </c>
      <c r="D175" s="48" t="s">
        <v>5</v>
      </c>
      <c r="E175" s="46">
        <v>157.5</v>
      </c>
      <c r="F175" s="14" t="s">
        <v>94</v>
      </c>
    </row>
    <row r="176" spans="2:6" x14ac:dyDescent="0.25">
      <c r="B176" s="116" t="s">
        <v>242</v>
      </c>
      <c r="C176" s="57"/>
      <c r="D176" s="57"/>
      <c r="E176" s="55">
        <v>157.5</v>
      </c>
      <c r="F176" s="90"/>
    </row>
    <row r="177" spans="2:6" x14ac:dyDescent="0.25">
      <c r="B177" s="48" t="s">
        <v>243</v>
      </c>
      <c r="C177" s="62" t="s">
        <v>55</v>
      </c>
      <c r="D177" s="48" t="s">
        <v>5</v>
      </c>
      <c r="E177" s="46">
        <v>231.25</v>
      </c>
      <c r="F177" s="14" t="s">
        <v>94</v>
      </c>
    </row>
    <row r="178" spans="2:6" x14ac:dyDescent="0.25">
      <c r="B178" s="116" t="s">
        <v>244</v>
      </c>
      <c r="C178" s="57"/>
      <c r="D178" s="57"/>
      <c r="E178" s="55">
        <v>231.25</v>
      </c>
      <c r="F178" s="90"/>
    </row>
    <row r="179" spans="2:6" x14ac:dyDescent="0.25">
      <c r="B179" s="49" t="s">
        <v>425</v>
      </c>
      <c r="C179" s="143">
        <v>31390132309</v>
      </c>
      <c r="D179" s="49" t="s">
        <v>4</v>
      </c>
      <c r="E179" s="104">
        <v>65.64</v>
      </c>
      <c r="F179" s="14" t="s">
        <v>92</v>
      </c>
    </row>
    <row r="180" spans="2:6" x14ac:dyDescent="0.25">
      <c r="B180" s="91" t="s">
        <v>426</v>
      </c>
      <c r="C180" s="91"/>
      <c r="D180" s="91"/>
      <c r="E180" s="106">
        <v>65.64</v>
      </c>
      <c r="F180" s="105"/>
    </row>
    <row r="181" spans="2:6" x14ac:dyDescent="0.25">
      <c r="B181" s="49" t="s">
        <v>427</v>
      </c>
      <c r="C181" s="139">
        <v>33301430925</v>
      </c>
      <c r="D181" s="49" t="s">
        <v>4</v>
      </c>
      <c r="E181" s="152">
        <v>340</v>
      </c>
      <c r="F181" s="28" t="s">
        <v>114</v>
      </c>
    </row>
    <row r="182" spans="2:6" x14ac:dyDescent="0.25">
      <c r="B182" s="91" t="s">
        <v>428</v>
      </c>
      <c r="C182" s="91"/>
      <c r="D182" s="91"/>
      <c r="E182" s="151">
        <v>340</v>
      </c>
      <c r="F182" s="105"/>
    </row>
    <row r="183" spans="2:6" x14ac:dyDescent="0.25">
      <c r="B183" s="48" t="s">
        <v>245</v>
      </c>
      <c r="C183" s="62"/>
      <c r="D183" s="48" t="s">
        <v>36</v>
      </c>
      <c r="E183" s="46">
        <v>100</v>
      </c>
      <c r="F183" s="14" t="s">
        <v>93</v>
      </c>
    </row>
    <row r="184" spans="2:6" x14ac:dyDescent="0.25">
      <c r="B184" s="116" t="s">
        <v>429</v>
      </c>
      <c r="C184" s="57"/>
      <c r="D184" s="57"/>
      <c r="E184" s="147">
        <v>100</v>
      </c>
      <c r="F184" s="90"/>
    </row>
    <row r="185" spans="2:6" x14ac:dyDescent="0.25">
      <c r="B185" s="118" t="s">
        <v>247</v>
      </c>
      <c r="C185" s="120"/>
      <c r="D185" s="118" t="s">
        <v>36</v>
      </c>
      <c r="E185" s="124">
        <v>150</v>
      </c>
      <c r="F185" s="117" t="s">
        <v>114</v>
      </c>
    </row>
    <row r="186" spans="2:6" x14ac:dyDescent="0.25">
      <c r="B186" s="116" t="s">
        <v>430</v>
      </c>
      <c r="C186" s="91"/>
      <c r="D186" s="91"/>
      <c r="E186" s="151">
        <v>150</v>
      </c>
      <c r="F186" s="105"/>
    </row>
    <row r="187" spans="2:6" x14ac:dyDescent="0.25">
      <c r="B187" s="48" t="s">
        <v>251</v>
      </c>
      <c r="C187" s="62" t="s">
        <v>57</v>
      </c>
      <c r="D187" s="48" t="s">
        <v>5</v>
      </c>
      <c r="E187" s="46">
        <v>93.75</v>
      </c>
      <c r="F187" s="14" t="s">
        <v>94</v>
      </c>
    </row>
    <row r="188" spans="2:6" x14ac:dyDescent="0.25">
      <c r="B188" s="48" t="s">
        <v>251</v>
      </c>
      <c r="C188" s="62" t="s">
        <v>57</v>
      </c>
      <c r="D188" s="48" t="s">
        <v>5</v>
      </c>
      <c r="E188" s="46">
        <v>150</v>
      </c>
      <c r="F188" s="14" t="s">
        <v>94</v>
      </c>
    </row>
    <row r="189" spans="2:6" x14ac:dyDescent="0.25">
      <c r="B189" s="116" t="s">
        <v>252</v>
      </c>
      <c r="C189" s="57"/>
      <c r="D189" s="57"/>
      <c r="E189" s="156">
        <f>SUM(E187:E188)</f>
        <v>243.75</v>
      </c>
      <c r="F189" s="90"/>
    </row>
    <row r="190" spans="2:6" x14ac:dyDescent="0.25">
      <c r="B190" s="120" t="s">
        <v>431</v>
      </c>
      <c r="C190" s="139">
        <v>35409850545</v>
      </c>
      <c r="D190" s="120" t="s">
        <v>433</v>
      </c>
      <c r="E190" s="157">
        <v>92.65</v>
      </c>
      <c r="F190" s="121" t="s">
        <v>237</v>
      </c>
    </row>
    <row r="191" spans="2:6" x14ac:dyDescent="0.25">
      <c r="B191" s="116" t="s">
        <v>432</v>
      </c>
      <c r="C191" s="125"/>
      <c r="D191" s="116"/>
      <c r="E191" s="55">
        <v>92.65</v>
      </c>
      <c r="F191" s="17"/>
    </row>
    <row r="192" spans="2:6" x14ac:dyDescent="0.25">
      <c r="B192" s="118" t="s">
        <v>259</v>
      </c>
      <c r="C192" s="139" t="s">
        <v>434</v>
      </c>
      <c r="D192" s="118" t="s">
        <v>63</v>
      </c>
      <c r="E192" s="119">
        <v>199.83</v>
      </c>
      <c r="F192" s="14" t="s">
        <v>92</v>
      </c>
    </row>
    <row r="193" spans="2:6" x14ac:dyDescent="0.25">
      <c r="B193" s="116" t="s">
        <v>260</v>
      </c>
      <c r="C193" s="91"/>
      <c r="D193" s="116"/>
      <c r="E193" s="55">
        <v>199.83</v>
      </c>
      <c r="F193" s="17"/>
    </row>
    <row r="194" spans="2:6" x14ac:dyDescent="0.25">
      <c r="B194" s="118" t="s">
        <v>435</v>
      </c>
      <c r="C194" s="126" t="s">
        <v>437</v>
      </c>
      <c r="D194" s="118" t="s">
        <v>436</v>
      </c>
      <c r="E194" s="124">
        <v>104.1</v>
      </c>
      <c r="F194" s="14" t="s">
        <v>94</v>
      </c>
    </row>
    <row r="195" spans="2:6" x14ac:dyDescent="0.25">
      <c r="B195" s="91" t="s">
        <v>438</v>
      </c>
      <c r="C195" s="91"/>
      <c r="D195" s="91"/>
      <c r="E195" s="151">
        <v>104.1</v>
      </c>
      <c r="F195" s="105"/>
    </row>
    <row r="196" spans="2:6" x14ac:dyDescent="0.25">
      <c r="B196" s="130" t="s">
        <v>356</v>
      </c>
      <c r="C196" s="74">
        <v>88448992592</v>
      </c>
      <c r="D196" s="49" t="s">
        <v>5</v>
      </c>
      <c r="E196" s="46">
        <v>1222.5</v>
      </c>
      <c r="F196" s="28" t="s">
        <v>320</v>
      </c>
    </row>
    <row r="197" spans="2:6" x14ac:dyDescent="0.25">
      <c r="B197" s="131" t="s">
        <v>357</v>
      </c>
      <c r="C197" s="91"/>
      <c r="D197" s="91"/>
      <c r="E197" s="55">
        <v>1222.5</v>
      </c>
      <c r="F197" s="105"/>
    </row>
    <row r="198" spans="2:6" x14ac:dyDescent="0.25">
      <c r="B198" s="130" t="s">
        <v>358</v>
      </c>
      <c r="C198" s="49"/>
      <c r="D198" s="49" t="s">
        <v>5</v>
      </c>
      <c r="E198" s="46">
        <v>113</v>
      </c>
      <c r="F198" s="14" t="s">
        <v>114</v>
      </c>
    </row>
    <row r="199" spans="2:6" x14ac:dyDescent="0.25">
      <c r="B199" s="91" t="s">
        <v>359</v>
      </c>
      <c r="C199" s="57"/>
      <c r="D199" s="57"/>
      <c r="E199" s="147">
        <v>113</v>
      </c>
      <c r="F199" s="90"/>
    </row>
    <row r="200" spans="2:6" x14ac:dyDescent="0.25">
      <c r="B200" s="118" t="s">
        <v>439</v>
      </c>
      <c r="C200" s="139">
        <v>61795047103</v>
      </c>
      <c r="D200" s="118" t="s">
        <v>441</v>
      </c>
      <c r="E200" s="124">
        <v>100.1</v>
      </c>
      <c r="F200" s="28" t="s">
        <v>100</v>
      </c>
    </row>
    <row r="201" spans="2:6" x14ac:dyDescent="0.25">
      <c r="B201" s="116" t="s">
        <v>440</v>
      </c>
      <c r="C201" s="125"/>
      <c r="D201" s="116"/>
      <c r="E201" s="123">
        <v>100.1</v>
      </c>
      <c r="F201" s="17"/>
    </row>
    <row r="202" spans="2:6" x14ac:dyDescent="0.25">
      <c r="B202" s="48" t="s">
        <v>261</v>
      </c>
      <c r="C202" s="62" t="s">
        <v>65</v>
      </c>
      <c r="D202" s="48" t="s">
        <v>5</v>
      </c>
      <c r="E202" s="46">
        <v>84.6</v>
      </c>
      <c r="F202" s="28" t="s">
        <v>114</v>
      </c>
    </row>
    <row r="203" spans="2:6" x14ac:dyDescent="0.25">
      <c r="B203" s="116" t="s">
        <v>262</v>
      </c>
      <c r="C203" s="91"/>
      <c r="D203" s="91"/>
      <c r="E203" s="75">
        <v>84.6</v>
      </c>
      <c r="F203" s="105"/>
    </row>
    <row r="204" spans="2:6" x14ac:dyDescent="0.25">
      <c r="B204" s="48" t="s">
        <v>263</v>
      </c>
      <c r="C204" s="48"/>
      <c r="D204" s="48" t="s">
        <v>5</v>
      </c>
      <c r="E204" s="46">
        <v>487.5</v>
      </c>
      <c r="F204" s="14" t="s">
        <v>114</v>
      </c>
    </row>
    <row r="205" spans="2:6" x14ac:dyDescent="0.25">
      <c r="B205" s="116" t="s">
        <v>442</v>
      </c>
      <c r="C205" s="57"/>
      <c r="D205" s="57"/>
      <c r="E205" s="147">
        <v>487.5</v>
      </c>
      <c r="F205" s="90"/>
    </row>
    <row r="206" spans="2:6" x14ac:dyDescent="0.25">
      <c r="B206" s="48" t="s">
        <v>264</v>
      </c>
      <c r="C206" s="62"/>
      <c r="D206" s="48" t="s">
        <v>5</v>
      </c>
      <c r="E206" s="15">
        <v>630</v>
      </c>
      <c r="F206" s="14" t="s">
        <v>114</v>
      </c>
    </row>
    <row r="207" spans="2:6" x14ac:dyDescent="0.25">
      <c r="B207" s="116" t="s">
        <v>265</v>
      </c>
      <c r="C207" s="57"/>
      <c r="D207" s="57"/>
      <c r="E207" s="22">
        <v>630</v>
      </c>
      <c r="F207" s="90"/>
    </row>
    <row r="208" spans="2:6" x14ac:dyDescent="0.25">
      <c r="B208" s="48" t="s">
        <v>271</v>
      </c>
      <c r="C208" s="62" t="s">
        <v>67</v>
      </c>
      <c r="D208" s="48" t="s">
        <v>5</v>
      </c>
      <c r="E208" s="15">
        <v>734.9</v>
      </c>
      <c r="F208" s="14" t="s">
        <v>254</v>
      </c>
    </row>
    <row r="209" spans="2:6" x14ac:dyDescent="0.25">
      <c r="B209" s="116" t="s">
        <v>272</v>
      </c>
      <c r="C209" s="57"/>
      <c r="D209" s="57"/>
      <c r="E209" s="22">
        <v>734.9</v>
      </c>
      <c r="F209" s="90"/>
    </row>
    <row r="210" spans="2:6" x14ac:dyDescent="0.25">
      <c r="B210" s="130" t="s">
        <v>362</v>
      </c>
      <c r="C210" s="76" t="s">
        <v>363</v>
      </c>
      <c r="D210" s="49" t="s">
        <v>5</v>
      </c>
      <c r="E210" s="122">
        <v>33.5</v>
      </c>
      <c r="F210" s="109" t="s">
        <v>216</v>
      </c>
    </row>
    <row r="211" spans="2:6" x14ac:dyDescent="0.25">
      <c r="B211" s="130" t="s">
        <v>362</v>
      </c>
      <c r="C211" s="76" t="s">
        <v>363</v>
      </c>
      <c r="D211" s="49" t="s">
        <v>5</v>
      </c>
      <c r="E211" s="152">
        <v>33.5</v>
      </c>
      <c r="F211" s="164" t="s">
        <v>216</v>
      </c>
    </row>
    <row r="212" spans="2:6" x14ac:dyDescent="0.25">
      <c r="B212" s="91" t="s">
        <v>364</v>
      </c>
      <c r="C212" s="57"/>
      <c r="D212" s="57"/>
      <c r="E212" s="123">
        <f>SUM(E210:E211)</f>
        <v>67</v>
      </c>
      <c r="F212" s="90"/>
    </row>
    <row r="213" spans="2:6" x14ac:dyDescent="0.25">
      <c r="B213" s="48" t="s">
        <v>280</v>
      </c>
      <c r="C213" s="62" t="s">
        <v>70</v>
      </c>
      <c r="D213" s="48" t="s">
        <v>5</v>
      </c>
      <c r="E213" s="46">
        <v>6280.69</v>
      </c>
      <c r="F213" s="14" t="s">
        <v>91</v>
      </c>
    </row>
    <row r="214" spans="2:6" x14ac:dyDescent="0.25">
      <c r="B214" s="116" t="s">
        <v>281</v>
      </c>
      <c r="C214" s="57"/>
      <c r="D214" s="57"/>
      <c r="E214" s="55">
        <v>6280.69</v>
      </c>
      <c r="F214" s="90"/>
    </row>
    <row r="215" spans="2:6" x14ac:dyDescent="0.25">
      <c r="B215" s="48" t="s">
        <v>282</v>
      </c>
      <c r="C215" s="62" t="s">
        <v>71</v>
      </c>
      <c r="D215" s="48" t="s">
        <v>5</v>
      </c>
      <c r="E215" s="122">
        <v>119.45</v>
      </c>
      <c r="F215" s="14" t="s">
        <v>90</v>
      </c>
    </row>
    <row r="216" spans="2:6" x14ac:dyDescent="0.25">
      <c r="B216" s="48" t="s">
        <v>282</v>
      </c>
      <c r="C216" s="62" t="s">
        <v>71</v>
      </c>
      <c r="D216" s="48" t="s">
        <v>5</v>
      </c>
      <c r="E216" s="152">
        <v>92.5</v>
      </c>
      <c r="F216" s="28" t="s">
        <v>90</v>
      </c>
    </row>
    <row r="217" spans="2:6" x14ac:dyDescent="0.25">
      <c r="B217" s="116" t="s">
        <v>283</v>
      </c>
      <c r="C217" s="57"/>
      <c r="D217" s="57"/>
      <c r="E217" s="123">
        <f>SUM(E215:E216)</f>
        <v>211.95</v>
      </c>
      <c r="F217" s="90"/>
    </row>
    <row r="218" spans="2:6" x14ac:dyDescent="0.25">
      <c r="B218" s="48" t="s">
        <v>284</v>
      </c>
      <c r="C218" s="62"/>
      <c r="D218" s="48" t="s">
        <v>42</v>
      </c>
      <c r="E218" s="15">
        <v>79.900000000000006</v>
      </c>
      <c r="F218" s="14" t="s">
        <v>99</v>
      </c>
    </row>
    <row r="219" spans="2:6" x14ac:dyDescent="0.25">
      <c r="B219" s="116" t="s">
        <v>285</v>
      </c>
      <c r="C219" s="57"/>
      <c r="D219" s="57"/>
      <c r="E219" s="147">
        <v>79.900000000000006</v>
      </c>
      <c r="F219" s="90"/>
    </row>
    <row r="220" spans="2:6" x14ac:dyDescent="0.25">
      <c r="B220" s="48" t="s">
        <v>289</v>
      </c>
      <c r="C220" s="62" t="s">
        <v>73</v>
      </c>
      <c r="D220" s="48" t="s">
        <v>74</v>
      </c>
      <c r="E220" s="46">
        <v>758.17</v>
      </c>
      <c r="F220" s="14" t="s">
        <v>91</v>
      </c>
    </row>
    <row r="221" spans="2:6" x14ac:dyDescent="0.25">
      <c r="B221" s="48" t="s">
        <v>289</v>
      </c>
      <c r="C221" s="62" t="s">
        <v>73</v>
      </c>
      <c r="D221" s="48" t="s">
        <v>74</v>
      </c>
      <c r="E221" s="46">
        <v>1545.48</v>
      </c>
      <c r="F221" s="14" t="s">
        <v>91</v>
      </c>
    </row>
    <row r="222" spans="2:6" x14ac:dyDescent="0.25">
      <c r="B222" s="48" t="s">
        <v>289</v>
      </c>
      <c r="C222" s="62" t="s">
        <v>73</v>
      </c>
      <c r="D222" s="48" t="s">
        <v>74</v>
      </c>
      <c r="E222" s="46">
        <v>1308</v>
      </c>
      <c r="F222" s="14" t="s">
        <v>91</v>
      </c>
    </row>
    <row r="223" spans="2:6" x14ac:dyDescent="0.25">
      <c r="B223" s="48" t="s">
        <v>289</v>
      </c>
      <c r="C223" s="62" t="s">
        <v>73</v>
      </c>
      <c r="D223" s="48" t="s">
        <v>74</v>
      </c>
      <c r="E223" s="46">
        <v>532.32000000000005</v>
      </c>
      <c r="F223" s="14" t="s">
        <v>91</v>
      </c>
    </row>
    <row r="224" spans="2:6" x14ac:dyDescent="0.25">
      <c r="B224" s="48" t="s">
        <v>289</v>
      </c>
      <c r="C224" s="62" t="s">
        <v>73</v>
      </c>
      <c r="D224" s="48" t="s">
        <v>74</v>
      </c>
      <c r="E224" s="46">
        <v>855.18</v>
      </c>
      <c r="F224" s="14" t="s">
        <v>91</v>
      </c>
    </row>
    <row r="225" spans="2:6" x14ac:dyDescent="0.25">
      <c r="B225" s="48" t="s">
        <v>289</v>
      </c>
      <c r="C225" s="62" t="s">
        <v>73</v>
      </c>
      <c r="D225" s="48" t="s">
        <v>74</v>
      </c>
      <c r="E225" s="46">
        <v>773.45</v>
      </c>
      <c r="F225" s="14" t="s">
        <v>91</v>
      </c>
    </row>
    <row r="226" spans="2:6" x14ac:dyDescent="0.25">
      <c r="B226" s="48" t="s">
        <v>289</v>
      </c>
      <c r="C226" s="62" t="s">
        <v>73</v>
      </c>
      <c r="D226" s="48" t="s">
        <v>74</v>
      </c>
      <c r="E226" s="46">
        <v>1058.6500000000001</v>
      </c>
      <c r="F226" s="14" t="s">
        <v>91</v>
      </c>
    </row>
    <row r="227" spans="2:6" x14ac:dyDescent="0.25">
      <c r="B227" s="48" t="s">
        <v>289</v>
      </c>
      <c r="C227" s="62" t="s">
        <v>73</v>
      </c>
      <c r="D227" s="48" t="s">
        <v>74</v>
      </c>
      <c r="E227" s="46">
        <v>929.86</v>
      </c>
      <c r="F227" s="14" t="s">
        <v>91</v>
      </c>
    </row>
    <row r="228" spans="2:6" x14ac:dyDescent="0.25">
      <c r="B228" s="48" t="s">
        <v>289</v>
      </c>
      <c r="C228" s="62" t="s">
        <v>73</v>
      </c>
      <c r="D228" s="48" t="s">
        <v>74</v>
      </c>
      <c r="E228" s="46">
        <v>527.16999999999996</v>
      </c>
      <c r="F228" s="14" t="s">
        <v>91</v>
      </c>
    </row>
    <row r="229" spans="2:6" x14ac:dyDescent="0.25">
      <c r="B229" s="48" t="s">
        <v>289</v>
      </c>
      <c r="C229" s="62" t="s">
        <v>73</v>
      </c>
      <c r="D229" s="48" t="s">
        <v>74</v>
      </c>
      <c r="E229" s="46">
        <v>520.91</v>
      </c>
      <c r="F229" s="14" t="s">
        <v>91</v>
      </c>
    </row>
    <row r="230" spans="2:6" x14ac:dyDescent="0.25">
      <c r="B230" s="48" t="s">
        <v>289</v>
      </c>
      <c r="C230" s="62" t="s">
        <v>73</v>
      </c>
      <c r="D230" s="48" t="s">
        <v>74</v>
      </c>
      <c r="E230" s="46">
        <v>899.27</v>
      </c>
      <c r="F230" s="14" t="s">
        <v>91</v>
      </c>
    </row>
    <row r="231" spans="2:6" x14ac:dyDescent="0.25">
      <c r="B231" s="116" t="s">
        <v>290</v>
      </c>
      <c r="C231" s="57"/>
      <c r="D231" s="57"/>
      <c r="E231" s="147">
        <f>SUM(E220:E230)</f>
        <v>9708.4599999999991</v>
      </c>
      <c r="F231" s="90"/>
    </row>
    <row r="232" spans="2:6" x14ac:dyDescent="0.25">
      <c r="B232" s="48" t="s">
        <v>291</v>
      </c>
      <c r="C232" s="62" t="s">
        <v>75</v>
      </c>
      <c r="D232" s="48" t="s">
        <v>5</v>
      </c>
      <c r="E232" s="46">
        <v>2072.94</v>
      </c>
      <c r="F232" s="14" t="s">
        <v>99</v>
      </c>
    </row>
    <row r="233" spans="2:6" x14ac:dyDescent="0.25">
      <c r="B233" s="116" t="s">
        <v>292</v>
      </c>
      <c r="C233" s="57"/>
      <c r="D233" s="57"/>
      <c r="E233" s="55">
        <v>2072.94</v>
      </c>
      <c r="F233" s="90"/>
    </row>
    <row r="234" spans="2:6" x14ac:dyDescent="0.25">
      <c r="B234" s="137" t="s">
        <v>445</v>
      </c>
      <c r="C234" s="139">
        <v>49936365990</v>
      </c>
      <c r="D234" s="120" t="s">
        <v>443</v>
      </c>
      <c r="E234" s="149">
        <v>1633.75</v>
      </c>
      <c r="F234" s="14" t="s">
        <v>93</v>
      </c>
    </row>
    <row r="235" spans="2:6" x14ac:dyDescent="0.25">
      <c r="B235" s="131" t="s">
        <v>444</v>
      </c>
      <c r="C235" s="127"/>
      <c r="D235" s="91"/>
      <c r="E235" s="128">
        <v>1633.75</v>
      </c>
      <c r="F235" s="105"/>
    </row>
    <row r="236" spans="2:6" x14ac:dyDescent="0.25">
      <c r="B236" s="48" t="s">
        <v>293</v>
      </c>
      <c r="C236" s="62" t="s">
        <v>76</v>
      </c>
      <c r="D236" s="48" t="s">
        <v>5</v>
      </c>
      <c r="E236" s="46">
        <v>308.75</v>
      </c>
      <c r="F236" s="14" t="s">
        <v>108</v>
      </c>
    </row>
    <row r="237" spans="2:6" x14ac:dyDescent="0.25">
      <c r="B237" s="48" t="s">
        <v>293</v>
      </c>
      <c r="C237" s="62" t="s">
        <v>76</v>
      </c>
      <c r="D237" s="48" t="s">
        <v>5</v>
      </c>
      <c r="E237" s="46">
        <v>222.25</v>
      </c>
      <c r="F237" s="14" t="s">
        <v>90</v>
      </c>
    </row>
    <row r="238" spans="2:6" x14ac:dyDescent="0.25">
      <c r="B238" s="48" t="s">
        <v>293</v>
      </c>
      <c r="C238" s="62" t="s">
        <v>76</v>
      </c>
      <c r="D238" s="48" t="s">
        <v>5</v>
      </c>
      <c r="E238" s="46">
        <v>75</v>
      </c>
      <c r="F238" s="14" t="s">
        <v>90</v>
      </c>
    </row>
    <row r="239" spans="2:6" x14ac:dyDescent="0.25">
      <c r="B239" s="48" t="s">
        <v>293</v>
      </c>
      <c r="C239" s="62" t="s">
        <v>76</v>
      </c>
      <c r="D239" s="48" t="s">
        <v>5</v>
      </c>
      <c r="E239" s="46">
        <v>126.25</v>
      </c>
      <c r="F239" s="14" t="s">
        <v>108</v>
      </c>
    </row>
    <row r="240" spans="2:6" x14ac:dyDescent="0.25">
      <c r="B240" s="48" t="s">
        <v>293</v>
      </c>
      <c r="C240" s="62" t="s">
        <v>76</v>
      </c>
      <c r="D240" s="48" t="s">
        <v>5</v>
      </c>
      <c r="E240" s="46">
        <v>112.5</v>
      </c>
      <c r="F240" s="14" t="s">
        <v>108</v>
      </c>
    </row>
    <row r="241" spans="2:6" x14ac:dyDescent="0.25">
      <c r="B241" s="48" t="s">
        <v>293</v>
      </c>
      <c r="C241" s="62" t="s">
        <v>76</v>
      </c>
      <c r="D241" s="48" t="s">
        <v>5</v>
      </c>
      <c r="E241" s="46">
        <v>95</v>
      </c>
      <c r="F241" s="14" t="s">
        <v>90</v>
      </c>
    </row>
    <row r="242" spans="2:6" x14ac:dyDescent="0.25">
      <c r="B242" s="48" t="s">
        <v>293</v>
      </c>
      <c r="C242" s="62" t="s">
        <v>76</v>
      </c>
      <c r="D242" s="48" t="s">
        <v>5</v>
      </c>
      <c r="E242" s="46">
        <v>95</v>
      </c>
      <c r="F242" s="14" t="s">
        <v>90</v>
      </c>
    </row>
    <row r="243" spans="2:6" x14ac:dyDescent="0.25">
      <c r="B243" s="116" t="s">
        <v>294</v>
      </c>
      <c r="C243" s="99"/>
      <c r="D243" s="59"/>
      <c r="E243" s="147">
        <f>SUM(E236:E242)</f>
        <v>1034.75</v>
      </c>
      <c r="F243" s="90"/>
    </row>
    <row r="244" spans="2:6" x14ac:dyDescent="0.25">
      <c r="B244" s="138" t="s">
        <v>365</v>
      </c>
      <c r="C244" s="62"/>
      <c r="D244" s="48"/>
      <c r="E244" s="158">
        <f>E243+E235+E233+E231+E219+E217+E214+E212+E209+E207+E205+E203+E201+E199+E197+E195+E193+E191+E189+E186+E184+E182+E180+E178+E176+E174+E172+E170+E166+E164+E162+E160+E155+E152+E144+E138+E136+E125+E112+E110+E108+E106+E104+E102+E98+E96+E94+E92+E89+E85+E83+E79+E77+E75+E73+E70+E68+E66+E64+E62+E59+E37+E35+E31+E29+E27+E25+E11</f>
        <v>78358.369999999981</v>
      </c>
      <c r="F244" s="28"/>
    </row>
    <row r="245" spans="2:6" x14ac:dyDescent="0.25">
      <c r="B245" s="113" t="s">
        <v>81</v>
      </c>
      <c r="C245" s="67"/>
      <c r="D245" s="67"/>
      <c r="E245" s="144"/>
      <c r="F245" s="165"/>
    </row>
    <row r="246" spans="2:6" x14ac:dyDescent="0.25">
      <c r="B246" s="32"/>
      <c r="C246" s="32"/>
      <c r="D246" s="32"/>
      <c r="E246" s="34">
        <v>358278.25</v>
      </c>
      <c r="F246" s="28" t="s">
        <v>300</v>
      </c>
    </row>
    <row r="247" spans="2:6" x14ac:dyDescent="0.25">
      <c r="B247" s="32"/>
      <c r="C247" s="32"/>
      <c r="D247" s="32"/>
      <c r="E247" s="34">
        <v>23324.75</v>
      </c>
      <c r="F247" s="28" t="s">
        <v>303</v>
      </c>
    </row>
    <row r="248" spans="2:6" x14ac:dyDescent="0.25">
      <c r="B248" s="33"/>
      <c r="C248" s="49"/>
      <c r="D248" s="49"/>
      <c r="E248" s="34">
        <v>59115.93</v>
      </c>
      <c r="F248" s="28" t="s">
        <v>301</v>
      </c>
    </row>
    <row r="249" spans="2:6" x14ac:dyDescent="0.25">
      <c r="B249" s="32"/>
      <c r="C249" s="32"/>
      <c r="D249" s="32"/>
      <c r="E249" s="34">
        <v>1433.71</v>
      </c>
      <c r="F249" s="28" t="s">
        <v>302</v>
      </c>
    </row>
    <row r="250" spans="2:6" x14ac:dyDescent="0.25">
      <c r="B250" s="33"/>
      <c r="C250" s="49"/>
      <c r="D250" s="49"/>
      <c r="E250" s="34">
        <v>13087.18</v>
      </c>
      <c r="F250" s="28" t="s">
        <v>304</v>
      </c>
    </row>
    <row r="251" spans="2:6" x14ac:dyDescent="0.25">
      <c r="B251" s="33"/>
      <c r="C251" s="49"/>
      <c r="D251" s="49"/>
      <c r="E251" s="34">
        <v>3454.91</v>
      </c>
      <c r="F251" s="28" t="s">
        <v>305</v>
      </c>
    </row>
    <row r="252" spans="2:6" x14ac:dyDescent="0.25">
      <c r="B252" s="33"/>
      <c r="C252" s="49"/>
      <c r="D252" s="49"/>
      <c r="E252" s="34">
        <v>0</v>
      </c>
      <c r="F252" s="28" t="s">
        <v>306</v>
      </c>
    </row>
    <row r="253" spans="2:6" x14ac:dyDescent="0.25">
      <c r="B253" s="33"/>
      <c r="C253" s="49"/>
      <c r="D253" s="49"/>
      <c r="E253" s="34">
        <v>0</v>
      </c>
      <c r="F253" s="28" t="s">
        <v>307</v>
      </c>
    </row>
    <row r="254" spans="2:6" x14ac:dyDescent="0.25">
      <c r="B254" s="32"/>
      <c r="C254" s="49"/>
      <c r="D254" s="49"/>
      <c r="E254" s="34">
        <v>984.75</v>
      </c>
      <c r="F254" s="28" t="s">
        <v>379</v>
      </c>
    </row>
    <row r="255" spans="2:6" x14ac:dyDescent="0.25">
      <c r="B255" s="10" t="s">
        <v>365</v>
      </c>
      <c r="C255" s="11"/>
      <c r="D255" s="11"/>
      <c r="E255" s="158">
        <f>SUM(E246:E254)</f>
        <v>459679.48</v>
      </c>
      <c r="F255" s="28"/>
    </row>
    <row r="256" spans="2:6" x14ac:dyDescent="0.25">
      <c r="B256" s="114" t="s">
        <v>308</v>
      </c>
      <c r="C256" s="114"/>
      <c r="D256" s="114"/>
      <c r="E256" s="114"/>
      <c r="F256" s="115">
        <f>E244+E255</f>
        <v>538037.85</v>
      </c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D374-1DFB-41B0-A2A9-271D1D5C7980}">
  <dimension ref="B1:F337"/>
  <sheetViews>
    <sheetView topLeftCell="A307" workbookViewId="0">
      <selection activeCell="B326" sqref="B326:F337"/>
    </sheetView>
  </sheetViews>
  <sheetFormatPr defaultRowHeight="15" x14ac:dyDescent="0.25"/>
  <cols>
    <col min="1" max="1" width="5" customWidth="1"/>
    <col min="2" max="2" width="43.140625" customWidth="1"/>
    <col min="3" max="3" width="37.7109375" customWidth="1"/>
    <col min="4" max="4" width="21.42578125" customWidth="1"/>
    <col min="5" max="5" width="17.7109375" customWidth="1"/>
    <col min="6" max="6" width="55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196" t="s">
        <v>447</v>
      </c>
      <c r="C5" s="196"/>
      <c r="D5" s="196"/>
      <c r="E5" s="196"/>
      <c r="F5" s="196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71">
        <v>72.28</v>
      </c>
      <c r="F10" s="16" t="s">
        <v>89</v>
      </c>
    </row>
    <row r="11" spans="2:6" x14ac:dyDescent="0.25">
      <c r="B11" s="116" t="s">
        <v>129</v>
      </c>
      <c r="C11" s="57"/>
      <c r="D11" s="57"/>
      <c r="E11" s="86">
        <v>72.28</v>
      </c>
      <c r="F11" s="18"/>
    </row>
    <row r="12" spans="2:6" x14ac:dyDescent="0.25">
      <c r="B12" s="48" t="s">
        <v>128</v>
      </c>
      <c r="C12" s="48"/>
      <c r="D12" s="48" t="s">
        <v>6</v>
      </c>
      <c r="E12" s="71">
        <v>15.75</v>
      </c>
      <c r="F12" s="20" t="s">
        <v>91</v>
      </c>
    </row>
    <row r="13" spans="2:6" x14ac:dyDescent="0.25">
      <c r="B13" s="48" t="s">
        <v>128</v>
      </c>
      <c r="C13" s="48"/>
      <c r="D13" s="48" t="s">
        <v>6</v>
      </c>
      <c r="E13" s="71">
        <v>39.380000000000003</v>
      </c>
      <c r="F13" s="20" t="s">
        <v>91</v>
      </c>
    </row>
    <row r="14" spans="2:6" x14ac:dyDescent="0.25">
      <c r="B14" s="48" t="s">
        <v>128</v>
      </c>
      <c r="C14" s="48"/>
      <c r="D14" s="48" t="s">
        <v>6</v>
      </c>
      <c r="E14" s="71">
        <v>15.75</v>
      </c>
      <c r="F14" s="20" t="s">
        <v>91</v>
      </c>
    </row>
    <row r="15" spans="2:6" x14ac:dyDescent="0.25">
      <c r="B15" s="48" t="s">
        <v>128</v>
      </c>
      <c r="C15" s="48"/>
      <c r="D15" s="48" t="s">
        <v>6</v>
      </c>
      <c r="E15" s="71">
        <v>7.88</v>
      </c>
      <c r="F15" s="20" t="s">
        <v>91</v>
      </c>
    </row>
    <row r="16" spans="2:6" x14ac:dyDescent="0.25">
      <c r="B16" s="48" t="s">
        <v>128</v>
      </c>
      <c r="C16" s="48"/>
      <c r="D16" s="48" t="s">
        <v>6</v>
      </c>
      <c r="E16" s="71">
        <v>23.63</v>
      </c>
      <c r="F16" s="20" t="s">
        <v>91</v>
      </c>
    </row>
    <row r="17" spans="2:6" x14ac:dyDescent="0.25">
      <c r="B17" s="48" t="s">
        <v>128</v>
      </c>
      <c r="C17" s="48"/>
      <c r="D17" s="48" t="s">
        <v>6</v>
      </c>
      <c r="E17" s="71">
        <v>23.63</v>
      </c>
      <c r="F17" s="20" t="s">
        <v>91</v>
      </c>
    </row>
    <row r="18" spans="2:6" x14ac:dyDescent="0.25">
      <c r="B18" s="48" t="s">
        <v>128</v>
      </c>
      <c r="C18" s="48"/>
      <c r="D18" s="48" t="s">
        <v>6</v>
      </c>
      <c r="E18" s="71">
        <v>15.75</v>
      </c>
      <c r="F18" s="20" t="s">
        <v>91</v>
      </c>
    </row>
    <row r="19" spans="2:6" x14ac:dyDescent="0.25">
      <c r="B19" s="48" t="s">
        <v>128</v>
      </c>
      <c r="C19" s="48"/>
      <c r="D19" s="48" t="s">
        <v>6</v>
      </c>
      <c r="E19" s="71">
        <v>23.63</v>
      </c>
      <c r="F19" s="20" t="s">
        <v>91</v>
      </c>
    </row>
    <row r="20" spans="2:6" x14ac:dyDescent="0.25">
      <c r="B20" s="48" t="s">
        <v>128</v>
      </c>
      <c r="C20" s="48"/>
      <c r="D20" s="48" t="s">
        <v>6</v>
      </c>
      <c r="E20" s="71">
        <v>15.75</v>
      </c>
      <c r="F20" s="20" t="s">
        <v>91</v>
      </c>
    </row>
    <row r="21" spans="2:6" x14ac:dyDescent="0.25">
      <c r="B21" s="48" t="s">
        <v>128</v>
      </c>
      <c r="C21" s="48"/>
      <c r="D21" s="48" t="s">
        <v>6</v>
      </c>
      <c r="E21" s="71">
        <v>7.88</v>
      </c>
      <c r="F21" s="20" t="s">
        <v>91</v>
      </c>
    </row>
    <row r="22" spans="2:6" x14ac:dyDescent="0.25">
      <c r="B22" s="48" t="s">
        <v>128</v>
      </c>
      <c r="C22" s="48"/>
      <c r="D22" s="48" t="s">
        <v>6</v>
      </c>
      <c r="E22" s="71">
        <v>15.75</v>
      </c>
      <c r="F22" s="20" t="s">
        <v>91</v>
      </c>
    </row>
    <row r="23" spans="2:6" x14ac:dyDescent="0.25">
      <c r="B23" s="48" t="s">
        <v>128</v>
      </c>
      <c r="C23" s="49"/>
      <c r="D23" s="48" t="s">
        <v>6</v>
      </c>
      <c r="E23" s="71">
        <v>7.88</v>
      </c>
      <c r="F23" s="20" t="s">
        <v>314</v>
      </c>
    </row>
    <row r="24" spans="2:6" x14ac:dyDescent="0.25">
      <c r="B24" s="116" t="s">
        <v>132</v>
      </c>
      <c r="C24" s="57"/>
      <c r="D24" s="57"/>
      <c r="E24" s="19">
        <f>SUM(E12:E23)</f>
        <v>212.65999999999997</v>
      </c>
      <c r="F24" s="18"/>
    </row>
    <row r="25" spans="2:6" x14ac:dyDescent="0.25">
      <c r="B25" s="48" t="s">
        <v>133</v>
      </c>
      <c r="C25" s="48">
        <v>58353015102</v>
      </c>
      <c r="D25" s="48" t="s">
        <v>4</v>
      </c>
      <c r="E25" s="71">
        <v>48</v>
      </c>
      <c r="F25" s="16" t="s">
        <v>108</v>
      </c>
    </row>
    <row r="26" spans="2:6" x14ac:dyDescent="0.25">
      <c r="B26" s="48" t="s">
        <v>133</v>
      </c>
      <c r="C26" s="48">
        <v>58353015102</v>
      </c>
      <c r="D26" s="48" t="s">
        <v>4</v>
      </c>
      <c r="E26" s="71">
        <v>80</v>
      </c>
      <c r="F26" s="16" t="s">
        <v>108</v>
      </c>
    </row>
    <row r="27" spans="2:6" x14ac:dyDescent="0.25">
      <c r="B27" s="48" t="s">
        <v>133</v>
      </c>
      <c r="C27" s="48">
        <v>58353015102</v>
      </c>
      <c r="D27" s="48" t="s">
        <v>4</v>
      </c>
      <c r="E27" s="71">
        <v>55.13</v>
      </c>
      <c r="F27" s="11" t="s">
        <v>100</v>
      </c>
    </row>
    <row r="28" spans="2:6" x14ac:dyDescent="0.25">
      <c r="B28" s="48" t="s">
        <v>133</v>
      </c>
      <c r="C28" s="48">
        <v>58353015102</v>
      </c>
      <c r="D28" s="48" t="s">
        <v>4</v>
      </c>
      <c r="E28" s="71">
        <v>64</v>
      </c>
      <c r="F28" s="16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71">
        <v>32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71">
        <v>128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71">
        <v>96</v>
      </c>
      <c r="F31" s="16" t="s">
        <v>108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71">
        <v>144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71">
        <v>80</v>
      </c>
      <c r="F33" s="16" t="s">
        <v>108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71">
        <v>32</v>
      </c>
      <c r="F34" s="16" t="s">
        <v>108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71">
        <v>247.5</v>
      </c>
      <c r="F35" s="16" t="s">
        <v>92</v>
      </c>
    </row>
    <row r="36" spans="2:6" x14ac:dyDescent="0.25">
      <c r="B36" s="48" t="s">
        <v>133</v>
      </c>
      <c r="C36" s="48">
        <v>58353015102</v>
      </c>
      <c r="D36" s="48" t="s">
        <v>4</v>
      </c>
      <c r="E36" s="71">
        <v>64</v>
      </c>
      <c r="F36" s="16" t="s">
        <v>108</v>
      </c>
    </row>
    <row r="37" spans="2:6" x14ac:dyDescent="0.25">
      <c r="B37" s="48" t="s">
        <v>133</v>
      </c>
      <c r="C37" s="48">
        <v>58353015102</v>
      </c>
      <c r="D37" s="48" t="s">
        <v>4</v>
      </c>
      <c r="E37" s="71">
        <v>96</v>
      </c>
      <c r="F37" s="16" t="s">
        <v>108</v>
      </c>
    </row>
    <row r="38" spans="2:6" x14ac:dyDescent="0.25">
      <c r="B38" s="48" t="s">
        <v>133</v>
      </c>
      <c r="C38" s="48">
        <v>58353015102</v>
      </c>
      <c r="D38" s="48" t="s">
        <v>4</v>
      </c>
      <c r="E38" s="71">
        <v>80</v>
      </c>
      <c r="F38" s="16" t="s">
        <v>108</v>
      </c>
    </row>
    <row r="39" spans="2:6" x14ac:dyDescent="0.25">
      <c r="B39" s="48" t="s">
        <v>133</v>
      </c>
      <c r="C39" s="48">
        <v>58353015102</v>
      </c>
      <c r="D39" s="48" t="s">
        <v>4</v>
      </c>
      <c r="E39" s="71">
        <v>176</v>
      </c>
      <c r="F39" s="16" t="s">
        <v>108</v>
      </c>
    </row>
    <row r="40" spans="2:6" x14ac:dyDescent="0.25">
      <c r="B40" s="48" t="s">
        <v>133</v>
      </c>
      <c r="C40" s="48">
        <v>58353015102</v>
      </c>
      <c r="D40" s="48" t="s">
        <v>4</v>
      </c>
      <c r="E40" s="71">
        <v>96</v>
      </c>
      <c r="F40" s="16" t="s">
        <v>108</v>
      </c>
    </row>
    <row r="41" spans="2:6" x14ac:dyDescent="0.25">
      <c r="B41" s="48" t="s">
        <v>133</v>
      </c>
      <c r="C41" s="48">
        <v>58353015103</v>
      </c>
      <c r="D41" s="48" t="s">
        <v>4</v>
      </c>
      <c r="E41" s="71">
        <v>224</v>
      </c>
      <c r="F41" s="16" t="s">
        <v>108</v>
      </c>
    </row>
    <row r="42" spans="2:6" x14ac:dyDescent="0.25">
      <c r="B42" s="48" t="s">
        <v>133</v>
      </c>
      <c r="C42" s="48">
        <v>58353015104</v>
      </c>
      <c r="D42" s="48" t="s">
        <v>4</v>
      </c>
      <c r="E42" s="71">
        <v>64</v>
      </c>
      <c r="F42" s="16" t="s">
        <v>108</v>
      </c>
    </row>
    <row r="43" spans="2:6" x14ac:dyDescent="0.25">
      <c r="B43" s="48" t="s">
        <v>133</v>
      </c>
      <c r="C43" s="48">
        <v>58353015105</v>
      </c>
      <c r="D43" s="48" t="s">
        <v>4</v>
      </c>
      <c r="E43" s="71">
        <v>112</v>
      </c>
      <c r="F43" s="16" t="s">
        <v>108</v>
      </c>
    </row>
    <row r="44" spans="2:6" x14ac:dyDescent="0.25">
      <c r="B44" s="48" t="s">
        <v>133</v>
      </c>
      <c r="C44" s="48">
        <v>58353015106</v>
      </c>
      <c r="D44" s="48" t="s">
        <v>4</v>
      </c>
      <c r="E44" s="71">
        <v>80</v>
      </c>
      <c r="F44" s="16" t="s">
        <v>108</v>
      </c>
    </row>
    <row r="45" spans="2:6" x14ac:dyDescent="0.25">
      <c r="B45" s="48" t="s">
        <v>133</v>
      </c>
      <c r="C45" s="48">
        <v>58353015107</v>
      </c>
      <c r="D45" s="48" t="s">
        <v>4</v>
      </c>
      <c r="E45" s="71">
        <v>64</v>
      </c>
      <c r="F45" s="16" t="s">
        <v>108</v>
      </c>
    </row>
    <row r="46" spans="2:6" x14ac:dyDescent="0.25">
      <c r="B46" s="48" t="s">
        <v>133</v>
      </c>
      <c r="C46" s="48">
        <v>58353015108</v>
      </c>
      <c r="D46" s="48" t="s">
        <v>4</v>
      </c>
      <c r="E46" s="71">
        <v>160</v>
      </c>
      <c r="F46" s="16" t="s">
        <v>108</v>
      </c>
    </row>
    <row r="47" spans="2:6" x14ac:dyDescent="0.25">
      <c r="B47" s="48" t="s">
        <v>133</v>
      </c>
      <c r="C47" s="48">
        <v>58353015109</v>
      </c>
      <c r="D47" s="48" t="s">
        <v>4</v>
      </c>
      <c r="E47" s="71">
        <v>32</v>
      </c>
      <c r="F47" s="16" t="s">
        <v>108</v>
      </c>
    </row>
    <row r="48" spans="2:6" x14ac:dyDescent="0.25">
      <c r="B48" s="116" t="s">
        <v>134</v>
      </c>
      <c r="C48" s="57"/>
      <c r="D48" s="57"/>
      <c r="E48" s="19">
        <f>SUM(E25:E47)</f>
        <v>2254.63</v>
      </c>
      <c r="F48" s="18"/>
    </row>
    <row r="49" spans="2:6" x14ac:dyDescent="0.25">
      <c r="B49" s="48" t="s">
        <v>135</v>
      </c>
      <c r="C49" s="48">
        <v>88688490939</v>
      </c>
      <c r="D49" s="48" t="s">
        <v>5</v>
      </c>
      <c r="E49" s="71">
        <v>420</v>
      </c>
      <c r="F49" s="16" t="s">
        <v>93</v>
      </c>
    </row>
    <row r="50" spans="2:6" x14ac:dyDescent="0.25">
      <c r="B50" s="116" t="s">
        <v>136</v>
      </c>
      <c r="C50" s="57"/>
      <c r="D50" s="57"/>
      <c r="E50" s="86">
        <v>420</v>
      </c>
      <c r="F50" s="18"/>
    </row>
    <row r="51" spans="2:6" x14ac:dyDescent="0.25">
      <c r="B51" s="48" t="s">
        <v>137</v>
      </c>
      <c r="C51" s="48">
        <v>91448726740</v>
      </c>
      <c r="D51" s="48" t="s">
        <v>4</v>
      </c>
      <c r="E51" s="71">
        <v>2355.85</v>
      </c>
      <c r="F51" s="16" t="s">
        <v>108</v>
      </c>
    </row>
    <row r="52" spans="2:6" x14ac:dyDescent="0.25">
      <c r="B52" s="48" t="s">
        <v>137</v>
      </c>
      <c r="C52" s="48">
        <v>91448726740</v>
      </c>
      <c r="D52" s="48" t="s">
        <v>4</v>
      </c>
      <c r="E52" s="71">
        <v>2457.5</v>
      </c>
      <c r="F52" s="16" t="s">
        <v>108</v>
      </c>
    </row>
    <row r="53" spans="2:6" x14ac:dyDescent="0.25">
      <c r="B53" s="48" t="s">
        <v>137</v>
      </c>
      <c r="C53" s="48">
        <v>91448726740</v>
      </c>
      <c r="D53" s="48" t="s">
        <v>4</v>
      </c>
      <c r="E53" s="71">
        <v>560</v>
      </c>
      <c r="F53" s="16" t="s">
        <v>108</v>
      </c>
    </row>
    <row r="54" spans="2:6" x14ac:dyDescent="0.25">
      <c r="B54" s="116" t="s">
        <v>138</v>
      </c>
      <c r="C54" s="57"/>
      <c r="D54" s="57"/>
      <c r="E54" s="19">
        <f>SUM(E51:E53)</f>
        <v>5373.35</v>
      </c>
      <c r="F54" s="18"/>
    </row>
    <row r="55" spans="2:6" x14ac:dyDescent="0.25">
      <c r="B55" s="48" t="s">
        <v>139</v>
      </c>
      <c r="C55" s="48">
        <v>41180825241</v>
      </c>
      <c r="D55" s="48" t="s">
        <v>5</v>
      </c>
      <c r="E55" s="71">
        <v>63</v>
      </c>
      <c r="F55" s="16" t="s">
        <v>90</v>
      </c>
    </row>
    <row r="56" spans="2:6" x14ac:dyDescent="0.25">
      <c r="B56" s="116" t="s">
        <v>143</v>
      </c>
      <c r="C56" s="57"/>
      <c r="D56" s="57"/>
      <c r="E56" s="86">
        <v>63</v>
      </c>
      <c r="F56" s="18"/>
    </row>
    <row r="57" spans="2:6" x14ac:dyDescent="0.25">
      <c r="B57" s="48" t="s">
        <v>142</v>
      </c>
      <c r="C57" s="48">
        <v>59369289798</v>
      </c>
      <c r="D57" s="48" t="s">
        <v>5</v>
      </c>
      <c r="E57" s="71">
        <v>1083.95</v>
      </c>
      <c r="F57" s="16" t="s">
        <v>91</v>
      </c>
    </row>
    <row r="58" spans="2:6" x14ac:dyDescent="0.25">
      <c r="B58" s="48" t="s">
        <v>142</v>
      </c>
      <c r="C58" s="48">
        <v>59369289798</v>
      </c>
      <c r="D58" s="48" t="s">
        <v>5</v>
      </c>
      <c r="E58" s="71">
        <v>1622.28</v>
      </c>
      <c r="F58" s="16" t="s">
        <v>91</v>
      </c>
    </row>
    <row r="59" spans="2:6" x14ac:dyDescent="0.25">
      <c r="B59" s="48" t="s">
        <v>142</v>
      </c>
      <c r="C59" s="48">
        <v>59369289798</v>
      </c>
      <c r="D59" s="48" t="s">
        <v>5</v>
      </c>
      <c r="E59" s="71">
        <v>1225</v>
      </c>
      <c r="F59" s="16" t="s">
        <v>91</v>
      </c>
    </row>
    <row r="60" spans="2:6" x14ac:dyDescent="0.25">
      <c r="B60" s="116" t="s">
        <v>144</v>
      </c>
      <c r="C60" s="57"/>
      <c r="D60" s="57"/>
      <c r="E60" s="19">
        <f>SUM(E57:E59)</f>
        <v>3931.23</v>
      </c>
      <c r="F60" s="18"/>
    </row>
    <row r="61" spans="2:6" x14ac:dyDescent="0.25">
      <c r="B61" s="130" t="s">
        <v>448</v>
      </c>
      <c r="C61" s="49">
        <v>1927380542</v>
      </c>
      <c r="D61" s="49" t="s">
        <v>5</v>
      </c>
      <c r="E61" s="71">
        <v>7</v>
      </c>
      <c r="F61" s="16" t="s">
        <v>108</v>
      </c>
    </row>
    <row r="62" spans="2:6" x14ac:dyDescent="0.25">
      <c r="B62" s="59" t="s">
        <v>449</v>
      </c>
      <c r="C62" s="57"/>
      <c r="D62" s="57"/>
      <c r="E62" s="86">
        <v>7</v>
      </c>
      <c r="F62" s="18"/>
    </row>
    <row r="63" spans="2:6" x14ac:dyDescent="0.25">
      <c r="B63" s="48" t="s">
        <v>147</v>
      </c>
      <c r="C63" s="48">
        <v>16101766338</v>
      </c>
      <c r="D63" s="48" t="s">
        <v>5</v>
      </c>
      <c r="E63" s="71">
        <v>278.70999999999998</v>
      </c>
      <c r="F63" s="16" t="s">
        <v>90</v>
      </c>
    </row>
    <row r="64" spans="2:6" x14ac:dyDescent="0.25">
      <c r="B64" s="48" t="s">
        <v>147</v>
      </c>
      <c r="C64" s="48">
        <v>16101766338</v>
      </c>
      <c r="D64" s="48" t="s">
        <v>5</v>
      </c>
      <c r="E64" s="71">
        <v>278.70999999999998</v>
      </c>
      <c r="F64" s="16" t="s">
        <v>90</v>
      </c>
    </row>
    <row r="65" spans="2:6" x14ac:dyDescent="0.25">
      <c r="B65" s="116" t="s">
        <v>149</v>
      </c>
      <c r="C65" s="57"/>
      <c r="D65" s="57"/>
      <c r="E65" s="19">
        <f>SUM(E63:E64)</f>
        <v>557.41999999999996</v>
      </c>
      <c r="F65" s="18"/>
    </row>
    <row r="66" spans="2:6" x14ac:dyDescent="0.25">
      <c r="B66" s="49" t="s">
        <v>389</v>
      </c>
      <c r="C66" s="49"/>
      <c r="D66" s="49"/>
      <c r="E66" s="11">
        <v>50.21</v>
      </c>
      <c r="F66" s="11" t="s">
        <v>114</v>
      </c>
    </row>
    <row r="67" spans="2:6" x14ac:dyDescent="0.25">
      <c r="B67" s="91" t="s">
        <v>463</v>
      </c>
      <c r="C67" s="91"/>
      <c r="D67" s="91"/>
      <c r="E67" s="61">
        <v>50.21</v>
      </c>
      <c r="F67" s="18"/>
    </row>
    <row r="68" spans="2:6" x14ac:dyDescent="0.25">
      <c r="B68" s="48" t="s">
        <v>146</v>
      </c>
      <c r="C68" s="48">
        <v>83598114879</v>
      </c>
      <c r="D68" s="48" t="s">
        <v>5</v>
      </c>
      <c r="E68" s="71">
        <v>59.75</v>
      </c>
      <c r="F68" s="16" t="s">
        <v>91</v>
      </c>
    </row>
    <row r="69" spans="2:6" x14ac:dyDescent="0.25">
      <c r="B69" s="48" t="s">
        <v>146</v>
      </c>
      <c r="C69" s="48">
        <v>83598114879</v>
      </c>
      <c r="D69" s="48" t="s">
        <v>5</v>
      </c>
      <c r="E69" s="71">
        <v>29.88</v>
      </c>
      <c r="F69" s="16" t="s">
        <v>91</v>
      </c>
    </row>
    <row r="70" spans="2:6" x14ac:dyDescent="0.25">
      <c r="B70" s="48" t="s">
        <v>146</v>
      </c>
      <c r="C70" s="48">
        <v>83598114879</v>
      </c>
      <c r="D70" s="48" t="s">
        <v>5</v>
      </c>
      <c r="E70" s="71">
        <v>44.81</v>
      </c>
      <c r="F70" s="16" t="s">
        <v>91</v>
      </c>
    </row>
    <row r="71" spans="2:6" x14ac:dyDescent="0.25">
      <c r="B71" s="48" t="s">
        <v>146</v>
      </c>
      <c r="C71" s="48">
        <v>83598114879</v>
      </c>
      <c r="D71" s="48" t="s">
        <v>5</v>
      </c>
      <c r="E71" s="71">
        <v>97.25</v>
      </c>
      <c r="F71" s="16" t="s">
        <v>91</v>
      </c>
    </row>
    <row r="72" spans="2:6" x14ac:dyDescent="0.25">
      <c r="B72" s="48" t="s">
        <v>146</v>
      </c>
      <c r="C72" s="48">
        <v>83598114879</v>
      </c>
      <c r="D72" s="48" t="s">
        <v>5</v>
      </c>
      <c r="E72" s="71">
        <v>29.88</v>
      </c>
      <c r="F72" s="16" t="s">
        <v>91</v>
      </c>
    </row>
    <row r="73" spans="2:6" x14ac:dyDescent="0.25">
      <c r="B73" s="48" t="s">
        <v>146</v>
      </c>
      <c r="C73" s="48">
        <v>83598114879</v>
      </c>
      <c r="D73" s="48" t="s">
        <v>5</v>
      </c>
      <c r="E73" s="71">
        <v>107.78</v>
      </c>
      <c r="F73" s="16" t="s">
        <v>91</v>
      </c>
    </row>
    <row r="74" spans="2:6" x14ac:dyDescent="0.25">
      <c r="B74" s="48" t="s">
        <v>146</v>
      </c>
      <c r="C74" s="48">
        <v>83598114879</v>
      </c>
      <c r="D74" s="48" t="s">
        <v>5</v>
      </c>
      <c r="E74" s="71">
        <v>59.75</v>
      </c>
      <c r="F74" s="16" t="s">
        <v>91</v>
      </c>
    </row>
    <row r="75" spans="2:6" x14ac:dyDescent="0.25">
      <c r="B75" s="48" t="s">
        <v>146</v>
      </c>
      <c r="C75" s="48">
        <v>83598114879</v>
      </c>
      <c r="D75" s="48" t="s">
        <v>5</v>
      </c>
      <c r="E75" s="71">
        <v>107.75</v>
      </c>
      <c r="F75" s="16" t="s">
        <v>91</v>
      </c>
    </row>
    <row r="76" spans="2:6" x14ac:dyDescent="0.25">
      <c r="B76" s="48" t="s">
        <v>146</v>
      </c>
      <c r="C76" s="48">
        <v>83598114879</v>
      </c>
      <c r="D76" s="48" t="s">
        <v>5</v>
      </c>
      <c r="E76" s="71">
        <v>4.66</v>
      </c>
      <c r="F76" s="16" t="s">
        <v>91</v>
      </c>
    </row>
    <row r="77" spans="2:6" x14ac:dyDescent="0.25">
      <c r="B77" s="48" t="s">
        <v>146</v>
      </c>
      <c r="C77" s="48">
        <v>83598114879</v>
      </c>
      <c r="D77" s="48" t="s">
        <v>5</v>
      </c>
      <c r="E77" s="71">
        <v>44.74</v>
      </c>
      <c r="F77" s="16" t="s">
        <v>91</v>
      </c>
    </row>
    <row r="78" spans="2:6" x14ac:dyDescent="0.25">
      <c r="B78" s="48" t="s">
        <v>146</v>
      </c>
      <c r="C78" s="48">
        <v>83598114879</v>
      </c>
      <c r="D78" s="48" t="s">
        <v>5</v>
      </c>
      <c r="E78" s="71">
        <v>96.81</v>
      </c>
      <c r="F78" s="16" t="s">
        <v>91</v>
      </c>
    </row>
    <row r="79" spans="2:6" x14ac:dyDescent="0.25">
      <c r="B79" s="48" t="s">
        <v>146</v>
      </c>
      <c r="C79" s="48">
        <v>83598114879</v>
      </c>
      <c r="D79" s="48" t="s">
        <v>5</v>
      </c>
      <c r="E79" s="71">
        <v>864.04</v>
      </c>
      <c r="F79" s="16" t="s">
        <v>91</v>
      </c>
    </row>
    <row r="80" spans="2:6" x14ac:dyDescent="0.25">
      <c r="B80" s="48" t="s">
        <v>146</v>
      </c>
      <c r="C80" s="48">
        <v>83598114879</v>
      </c>
      <c r="D80" s="48" t="s">
        <v>5</v>
      </c>
      <c r="E80" s="71">
        <v>85.2</v>
      </c>
      <c r="F80" s="16" t="s">
        <v>91</v>
      </c>
    </row>
    <row r="81" spans="2:6" x14ac:dyDescent="0.25">
      <c r="B81" s="48" t="s">
        <v>146</v>
      </c>
      <c r="C81" s="48">
        <v>83598114879</v>
      </c>
      <c r="D81" s="48" t="s">
        <v>5</v>
      </c>
      <c r="E81" s="71">
        <v>1828.09</v>
      </c>
      <c r="F81" s="16" t="s">
        <v>91</v>
      </c>
    </row>
    <row r="82" spans="2:6" x14ac:dyDescent="0.25">
      <c r="B82" s="48" t="s">
        <v>146</v>
      </c>
      <c r="C82" s="48">
        <v>83598114879</v>
      </c>
      <c r="D82" s="48" t="s">
        <v>5</v>
      </c>
      <c r="E82" s="71">
        <v>1698.63</v>
      </c>
      <c r="F82" s="16" t="s">
        <v>91</v>
      </c>
    </row>
    <row r="83" spans="2:6" x14ac:dyDescent="0.25">
      <c r="B83" s="48" t="s">
        <v>146</v>
      </c>
      <c r="C83" s="48">
        <v>83598114879</v>
      </c>
      <c r="D83" s="48" t="s">
        <v>5</v>
      </c>
      <c r="E83" s="71">
        <v>29.25</v>
      </c>
      <c r="F83" s="16" t="s">
        <v>91</v>
      </c>
    </row>
    <row r="84" spans="2:6" x14ac:dyDescent="0.25">
      <c r="B84" s="116" t="s">
        <v>150</v>
      </c>
      <c r="C84" s="59"/>
      <c r="D84" s="59"/>
      <c r="E84" s="19">
        <f>SUM(E68:E83)</f>
        <v>5188.2700000000004</v>
      </c>
      <c r="F84" s="23"/>
    </row>
    <row r="85" spans="2:6" x14ac:dyDescent="0.25">
      <c r="B85" s="130" t="s">
        <v>451</v>
      </c>
      <c r="C85" s="167">
        <v>58243835702</v>
      </c>
      <c r="D85" s="49" t="s">
        <v>450</v>
      </c>
      <c r="E85" s="71">
        <v>3975</v>
      </c>
      <c r="F85" s="11" t="s">
        <v>100</v>
      </c>
    </row>
    <row r="86" spans="2:6" x14ac:dyDescent="0.25">
      <c r="B86" s="59" t="s">
        <v>452</v>
      </c>
      <c r="C86" s="57"/>
      <c r="D86" s="57"/>
      <c r="E86" s="168">
        <v>3975</v>
      </c>
      <c r="F86" s="18"/>
    </row>
    <row r="87" spans="2:6" x14ac:dyDescent="0.25">
      <c r="B87" s="120" t="s">
        <v>400</v>
      </c>
      <c r="C87" s="48">
        <v>11827268330</v>
      </c>
      <c r="D87" s="48" t="s">
        <v>8</v>
      </c>
      <c r="E87" s="71">
        <v>26.54</v>
      </c>
      <c r="F87" s="16" t="s">
        <v>94</v>
      </c>
    </row>
    <row r="88" spans="2:6" x14ac:dyDescent="0.25">
      <c r="B88" s="120" t="s">
        <v>400</v>
      </c>
      <c r="C88" s="48">
        <v>11827268330</v>
      </c>
      <c r="D88" s="48" t="s">
        <v>8</v>
      </c>
      <c r="E88" s="71">
        <v>26.54</v>
      </c>
      <c r="F88" s="16" t="s">
        <v>94</v>
      </c>
    </row>
    <row r="89" spans="2:6" x14ac:dyDescent="0.25">
      <c r="B89" s="91" t="s">
        <v>401</v>
      </c>
      <c r="C89" s="57"/>
      <c r="D89" s="57"/>
      <c r="E89" s="19">
        <f>SUM(E87:E88)</f>
        <v>53.08</v>
      </c>
      <c r="F89" s="18"/>
    </row>
    <row r="90" spans="2:6" x14ac:dyDescent="0.25">
      <c r="B90" s="48" t="s">
        <v>152</v>
      </c>
      <c r="C90" s="48">
        <v>38812451417</v>
      </c>
      <c r="D90" s="48" t="s">
        <v>5</v>
      </c>
      <c r="E90" s="71">
        <v>1583.22</v>
      </c>
      <c r="F90" s="16" t="s">
        <v>95</v>
      </c>
    </row>
    <row r="91" spans="2:6" x14ac:dyDescent="0.25">
      <c r="B91" s="116" t="s">
        <v>155</v>
      </c>
      <c r="C91" s="59"/>
      <c r="D91" s="59"/>
      <c r="E91" s="86">
        <v>1583.22</v>
      </c>
      <c r="F91" s="61"/>
    </row>
    <row r="92" spans="2:6" x14ac:dyDescent="0.25">
      <c r="B92" s="169" t="s">
        <v>454</v>
      </c>
      <c r="C92" s="49">
        <v>64069204489</v>
      </c>
      <c r="D92" s="49" t="s">
        <v>5</v>
      </c>
      <c r="E92" s="170">
        <v>81</v>
      </c>
      <c r="F92" s="11" t="s">
        <v>100</v>
      </c>
    </row>
    <row r="93" spans="2:6" x14ac:dyDescent="0.25">
      <c r="B93" s="57" t="s">
        <v>453</v>
      </c>
      <c r="C93" s="57"/>
      <c r="D93" s="57"/>
      <c r="E93" s="171">
        <v>81</v>
      </c>
      <c r="F93" s="18"/>
    </row>
    <row r="94" spans="2:6" x14ac:dyDescent="0.25">
      <c r="B94" s="48" t="s">
        <v>156</v>
      </c>
      <c r="C94" s="48">
        <v>53076189788</v>
      </c>
      <c r="D94" s="48" t="s">
        <v>5</v>
      </c>
      <c r="E94" s="71">
        <v>178</v>
      </c>
      <c r="F94" s="16" t="s">
        <v>93</v>
      </c>
    </row>
    <row r="95" spans="2:6" x14ac:dyDescent="0.25">
      <c r="B95" s="48" t="s">
        <v>156</v>
      </c>
      <c r="C95" s="48">
        <v>53076189788</v>
      </c>
      <c r="D95" s="48" t="s">
        <v>5</v>
      </c>
      <c r="E95" s="71">
        <v>25</v>
      </c>
      <c r="F95" s="16" t="s">
        <v>93</v>
      </c>
    </row>
    <row r="96" spans="2:6" x14ac:dyDescent="0.25">
      <c r="B96" s="48" t="s">
        <v>156</v>
      </c>
      <c r="C96" s="48">
        <v>53076189788</v>
      </c>
      <c r="D96" s="48" t="s">
        <v>5</v>
      </c>
      <c r="E96" s="71">
        <v>80</v>
      </c>
      <c r="F96" s="16" t="s">
        <v>93</v>
      </c>
    </row>
    <row r="97" spans="2:6" x14ac:dyDescent="0.25">
      <c r="B97" s="116" t="s">
        <v>157</v>
      </c>
      <c r="C97" s="57"/>
      <c r="D97" s="57"/>
      <c r="E97" s="19">
        <f>SUM(E94:E96)</f>
        <v>283</v>
      </c>
      <c r="F97" s="18"/>
    </row>
    <row r="98" spans="2:6" x14ac:dyDescent="0.25">
      <c r="B98" s="130" t="s">
        <v>408</v>
      </c>
      <c r="C98" s="49">
        <v>78523458322</v>
      </c>
      <c r="D98" s="49" t="s">
        <v>4</v>
      </c>
      <c r="E98" s="71">
        <v>150</v>
      </c>
      <c r="F98" s="11" t="s">
        <v>114</v>
      </c>
    </row>
    <row r="99" spans="2:6" x14ac:dyDescent="0.25">
      <c r="B99" s="131" t="s">
        <v>409</v>
      </c>
      <c r="C99" s="91"/>
      <c r="D99" s="91"/>
      <c r="E99" s="86">
        <v>150</v>
      </c>
      <c r="F99" s="61"/>
    </row>
    <row r="100" spans="2:6" x14ac:dyDescent="0.25">
      <c r="B100" s="48" t="s">
        <v>159</v>
      </c>
      <c r="C100" s="62" t="s">
        <v>9</v>
      </c>
      <c r="D100" s="48" t="s">
        <v>5</v>
      </c>
      <c r="E100" s="71">
        <v>1000</v>
      </c>
      <c r="F100" s="16" t="s">
        <v>90</v>
      </c>
    </row>
    <row r="101" spans="2:6" x14ac:dyDescent="0.25">
      <c r="B101" s="48" t="s">
        <v>159</v>
      </c>
      <c r="C101" s="62" t="s">
        <v>9</v>
      </c>
      <c r="D101" s="48" t="s">
        <v>5</v>
      </c>
      <c r="E101" s="71">
        <v>11531.25</v>
      </c>
      <c r="F101" s="16" t="s">
        <v>90</v>
      </c>
    </row>
    <row r="102" spans="2:6" x14ac:dyDescent="0.25">
      <c r="B102" s="48" t="s">
        <v>159</v>
      </c>
      <c r="C102" s="62" t="s">
        <v>9</v>
      </c>
      <c r="D102" s="48" t="s">
        <v>5</v>
      </c>
      <c r="E102" s="71">
        <v>750</v>
      </c>
      <c r="F102" s="16" t="s">
        <v>93</v>
      </c>
    </row>
    <row r="103" spans="2:6" x14ac:dyDescent="0.25">
      <c r="B103" s="48" t="s">
        <v>159</v>
      </c>
      <c r="C103" s="62" t="s">
        <v>9</v>
      </c>
      <c r="D103" s="48" t="s">
        <v>5</v>
      </c>
      <c r="E103" s="71">
        <v>437.5</v>
      </c>
      <c r="F103" s="16" t="s">
        <v>93</v>
      </c>
    </row>
    <row r="104" spans="2:6" x14ac:dyDescent="0.25">
      <c r="B104" s="116" t="s">
        <v>160</v>
      </c>
      <c r="C104" s="57"/>
      <c r="D104" s="57"/>
      <c r="E104" s="19">
        <f>SUM(E100:E103)</f>
        <v>13718.75</v>
      </c>
      <c r="F104" s="18"/>
    </row>
    <row r="105" spans="2:6" x14ac:dyDescent="0.25">
      <c r="B105" s="130" t="s">
        <v>455</v>
      </c>
      <c r="C105" s="49"/>
      <c r="D105" s="49" t="s">
        <v>5</v>
      </c>
      <c r="E105" s="71">
        <v>413.91</v>
      </c>
      <c r="F105" s="16" t="s">
        <v>108</v>
      </c>
    </row>
    <row r="106" spans="2:6" x14ac:dyDescent="0.25">
      <c r="B106" s="130" t="s">
        <v>455</v>
      </c>
      <c r="C106" s="49"/>
      <c r="D106" s="49" t="s">
        <v>5</v>
      </c>
      <c r="E106" s="71">
        <v>60</v>
      </c>
      <c r="F106" s="16" t="s">
        <v>108</v>
      </c>
    </row>
    <row r="107" spans="2:6" x14ac:dyDescent="0.25">
      <c r="B107" s="91" t="s">
        <v>456</v>
      </c>
      <c r="C107" s="57"/>
      <c r="D107" s="57"/>
      <c r="E107" s="86">
        <v>413.91</v>
      </c>
      <c r="F107" s="18"/>
    </row>
    <row r="108" spans="2:6" x14ac:dyDescent="0.25">
      <c r="B108" s="48" t="s">
        <v>161</v>
      </c>
      <c r="C108" s="62" t="s">
        <v>10</v>
      </c>
      <c r="D108" s="48" t="s">
        <v>5</v>
      </c>
      <c r="E108" s="71">
        <v>399.46</v>
      </c>
      <c r="F108" s="16" t="s">
        <v>108</v>
      </c>
    </row>
    <row r="109" spans="2:6" x14ac:dyDescent="0.25">
      <c r="B109" s="116" t="s">
        <v>162</v>
      </c>
      <c r="C109" s="57"/>
      <c r="D109" s="57"/>
      <c r="E109" s="86">
        <v>399.46</v>
      </c>
      <c r="F109" s="18"/>
    </row>
    <row r="110" spans="2:6" x14ac:dyDescent="0.25">
      <c r="B110" s="169" t="s">
        <v>457</v>
      </c>
      <c r="C110" s="49">
        <v>779237</v>
      </c>
      <c r="D110" s="49" t="s">
        <v>63</v>
      </c>
      <c r="E110" s="170">
        <v>153</v>
      </c>
      <c r="F110" s="16" t="s">
        <v>108</v>
      </c>
    </row>
    <row r="111" spans="2:6" x14ac:dyDescent="0.25">
      <c r="B111" s="91" t="s">
        <v>458</v>
      </c>
      <c r="C111" s="91"/>
      <c r="D111" s="91"/>
      <c r="E111" s="171">
        <v>153</v>
      </c>
      <c r="F111" s="61"/>
    </row>
    <row r="112" spans="2:6" x14ac:dyDescent="0.25">
      <c r="B112" s="48" t="s">
        <v>172</v>
      </c>
      <c r="C112" s="62" t="s">
        <v>15</v>
      </c>
      <c r="D112" s="48" t="s">
        <v>4</v>
      </c>
      <c r="E112" s="71">
        <v>4.16</v>
      </c>
      <c r="F112" s="16" t="s">
        <v>96</v>
      </c>
    </row>
    <row r="113" spans="2:6" x14ac:dyDescent="0.25">
      <c r="B113" s="116" t="s">
        <v>173</v>
      </c>
      <c r="C113" s="132"/>
      <c r="D113" s="57"/>
      <c r="E113" s="86">
        <v>4.16</v>
      </c>
      <c r="F113" s="18"/>
    </row>
    <row r="114" spans="2:6" x14ac:dyDescent="0.25">
      <c r="B114" s="130" t="s">
        <v>459</v>
      </c>
      <c r="C114" s="49">
        <v>56107004191</v>
      </c>
      <c r="D114" s="49" t="s">
        <v>5</v>
      </c>
      <c r="E114" s="71">
        <v>90.63</v>
      </c>
      <c r="F114" s="16" t="s">
        <v>108</v>
      </c>
    </row>
    <row r="115" spans="2:6" x14ac:dyDescent="0.25">
      <c r="B115" s="130" t="s">
        <v>459</v>
      </c>
      <c r="C115" s="49">
        <v>56107004191</v>
      </c>
      <c r="D115" s="49" t="s">
        <v>5</v>
      </c>
      <c r="E115" s="71">
        <v>90.63</v>
      </c>
      <c r="F115" s="16" t="s">
        <v>108</v>
      </c>
    </row>
    <row r="116" spans="2:6" x14ac:dyDescent="0.25">
      <c r="B116" s="130" t="s">
        <v>459</v>
      </c>
      <c r="C116" s="49">
        <v>56107004191</v>
      </c>
      <c r="D116" s="49" t="s">
        <v>5</v>
      </c>
      <c r="E116" s="71">
        <v>91.75</v>
      </c>
      <c r="F116" s="16" t="s">
        <v>108</v>
      </c>
    </row>
    <row r="117" spans="2:6" x14ac:dyDescent="0.25">
      <c r="B117" s="131" t="s">
        <v>460</v>
      </c>
      <c r="C117" s="57"/>
      <c r="D117" s="57"/>
      <c r="E117" s="19">
        <f>SUM(E114:E116)</f>
        <v>273.01</v>
      </c>
      <c r="F117" s="18"/>
    </row>
    <row r="118" spans="2:6" x14ac:dyDescent="0.25">
      <c r="B118" s="130" t="s">
        <v>178</v>
      </c>
      <c r="C118" s="49">
        <v>78755598868</v>
      </c>
      <c r="D118" s="49" t="s">
        <v>5</v>
      </c>
      <c r="E118" s="71">
        <v>147.97</v>
      </c>
      <c r="F118" s="16" t="s">
        <v>99</v>
      </c>
    </row>
    <row r="119" spans="2:6" x14ac:dyDescent="0.25">
      <c r="B119" s="130" t="s">
        <v>178</v>
      </c>
      <c r="C119" s="49">
        <v>78755598869</v>
      </c>
      <c r="D119" s="49" t="s">
        <v>5</v>
      </c>
      <c r="E119" s="71">
        <v>147.97</v>
      </c>
      <c r="F119" s="16" t="s">
        <v>99</v>
      </c>
    </row>
    <row r="120" spans="2:6" x14ac:dyDescent="0.25">
      <c r="B120" s="131" t="s">
        <v>323</v>
      </c>
      <c r="C120" s="57"/>
      <c r="D120" s="57"/>
      <c r="E120" s="19">
        <f>SUM(E118:E119)</f>
        <v>295.94</v>
      </c>
      <c r="F120" s="18"/>
    </row>
    <row r="121" spans="2:6" x14ac:dyDescent="0.25">
      <c r="B121" s="48" t="s">
        <v>180</v>
      </c>
      <c r="C121" s="62" t="s">
        <v>18</v>
      </c>
      <c r="D121" s="48" t="s">
        <v>5</v>
      </c>
      <c r="E121" s="71">
        <v>67</v>
      </c>
      <c r="F121" s="16" t="s">
        <v>93</v>
      </c>
    </row>
    <row r="122" spans="2:6" x14ac:dyDescent="0.25">
      <c r="B122" s="48" t="s">
        <v>180</v>
      </c>
      <c r="C122" s="62" t="s">
        <v>18</v>
      </c>
      <c r="D122" s="48" t="s">
        <v>5</v>
      </c>
      <c r="E122" s="71">
        <v>204.5</v>
      </c>
      <c r="F122" s="16" t="s">
        <v>93</v>
      </c>
    </row>
    <row r="123" spans="2:6" x14ac:dyDescent="0.25">
      <c r="B123" s="116" t="s">
        <v>181</v>
      </c>
      <c r="C123" s="57"/>
      <c r="D123" s="57"/>
      <c r="E123" s="19">
        <f>SUM(E121:E122)</f>
        <v>271.5</v>
      </c>
      <c r="F123" s="18"/>
    </row>
    <row r="124" spans="2:6" x14ac:dyDescent="0.25">
      <c r="B124" s="48" t="s">
        <v>184</v>
      </c>
      <c r="C124" s="62" t="s">
        <v>20</v>
      </c>
      <c r="D124" s="48" t="s">
        <v>4</v>
      </c>
      <c r="E124" s="71">
        <v>106.78</v>
      </c>
      <c r="F124" s="16" t="s">
        <v>102</v>
      </c>
    </row>
    <row r="125" spans="2:6" x14ac:dyDescent="0.25">
      <c r="B125" s="48" t="s">
        <v>184</v>
      </c>
      <c r="C125" s="62" t="s">
        <v>20</v>
      </c>
      <c r="D125" s="48" t="s">
        <v>4</v>
      </c>
      <c r="E125" s="71">
        <v>36.659999999999997</v>
      </c>
      <c r="F125" s="16" t="s">
        <v>102</v>
      </c>
    </row>
    <row r="126" spans="2:6" x14ac:dyDescent="0.25">
      <c r="B126" s="48" t="s">
        <v>184</v>
      </c>
      <c r="C126" s="62" t="s">
        <v>20</v>
      </c>
      <c r="D126" s="48" t="s">
        <v>4</v>
      </c>
      <c r="E126" s="71">
        <v>275.22000000000003</v>
      </c>
      <c r="F126" s="16" t="s">
        <v>102</v>
      </c>
    </row>
    <row r="127" spans="2:6" x14ac:dyDescent="0.25">
      <c r="B127" s="48" t="s">
        <v>184</v>
      </c>
      <c r="C127" s="62" t="s">
        <v>20</v>
      </c>
      <c r="D127" s="48" t="s">
        <v>4</v>
      </c>
      <c r="E127" s="71">
        <v>9248.4699999999993</v>
      </c>
      <c r="F127" s="16" t="s">
        <v>102</v>
      </c>
    </row>
    <row r="128" spans="2:6" x14ac:dyDescent="0.25">
      <c r="B128" s="116" t="s">
        <v>185</v>
      </c>
      <c r="C128" s="57"/>
      <c r="D128" s="57"/>
      <c r="E128" s="19">
        <f>SUM(E124:E127)</f>
        <v>9667.1299999999992</v>
      </c>
      <c r="F128" s="18"/>
    </row>
    <row r="129" spans="2:6" x14ac:dyDescent="0.25">
      <c r="B129" s="130" t="s">
        <v>461</v>
      </c>
      <c r="C129" s="49">
        <v>65553879500</v>
      </c>
      <c r="D129" s="49" t="s">
        <v>4</v>
      </c>
      <c r="E129" s="71">
        <v>169</v>
      </c>
      <c r="F129" s="11" t="s">
        <v>237</v>
      </c>
    </row>
    <row r="130" spans="2:6" x14ac:dyDescent="0.25">
      <c r="B130" s="116" t="s">
        <v>462</v>
      </c>
      <c r="C130" s="91"/>
      <c r="D130" s="91"/>
      <c r="E130" s="86">
        <v>169</v>
      </c>
      <c r="F130" s="61"/>
    </row>
    <row r="131" spans="2:6" x14ac:dyDescent="0.25">
      <c r="B131" s="48" t="s">
        <v>21</v>
      </c>
      <c r="C131" s="62" t="s">
        <v>22</v>
      </c>
      <c r="D131" s="48" t="s">
        <v>4</v>
      </c>
      <c r="E131" s="71">
        <v>106.2</v>
      </c>
      <c r="F131" s="16" t="s">
        <v>103</v>
      </c>
    </row>
    <row r="132" spans="2:6" x14ac:dyDescent="0.25">
      <c r="B132" s="48" t="s">
        <v>21</v>
      </c>
      <c r="C132" s="62" t="s">
        <v>22</v>
      </c>
      <c r="D132" s="48" t="s">
        <v>4</v>
      </c>
      <c r="E132" s="71">
        <v>106.2</v>
      </c>
      <c r="F132" s="16" t="s">
        <v>103</v>
      </c>
    </row>
    <row r="133" spans="2:6" x14ac:dyDescent="0.25">
      <c r="B133" s="116" t="s">
        <v>186</v>
      </c>
      <c r="C133" s="57"/>
      <c r="D133" s="57"/>
      <c r="E133" s="19">
        <f>SUM(E131:E132)</f>
        <v>212.4</v>
      </c>
      <c r="F133" s="18"/>
    </row>
    <row r="134" spans="2:6" x14ac:dyDescent="0.25">
      <c r="B134" s="48" t="s">
        <v>187</v>
      </c>
      <c r="C134" s="62" t="s">
        <v>23</v>
      </c>
      <c r="D134" s="48" t="s">
        <v>4</v>
      </c>
      <c r="E134" s="71">
        <v>54.36</v>
      </c>
      <c r="F134" s="11" t="s">
        <v>89</v>
      </c>
    </row>
    <row r="135" spans="2:6" x14ac:dyDescent="0.25">
      <c r="B135" s="116" t="s">
        <v>188</v>
      </c>
      <c r="C135" s="57"/>
      <c r="D135" s="57"/>
      <c r="E135" s="86">
        <v>54.36</v>
      </c>
      <c r="F135" s="18"/>
    </row>
    <row r="136" spans="2:6" x14ac:dyDescent="0.25">
      <c r="B136" s="48" t="s">
        <v>189</v>
      </c>
      <c r="C136" s="62" t="s">
        <v>24</v>
      </c>
      <c r="D136" s="48" t="s">
        <v>4</v>
      </c>
      <c r="E136" s="71">
        <v>9.92</v>
      </c>
      <c r="F136" s="11" t="s">
        <v>89</v>
      </c>
    </row>
    <row r="137" spans="2:6" x14ac:dyDescent="0.25">
      <c r="B137" s="48" t="s">
        <v>189</v>
      </c>
      <c r="C137" s="62" t="s">
        <v>24</v>
      </c>
      <c r="D137" s="48" t="s">
        <v>4</v>
      </c>
      <c r="E137" s="71">
        <v>196.79</v>
      </c>
      <c r="F137" s="11" t="s">
        <v>89</v>
      </c>
    </row>
    <row r="138" spans="2:6" x14ac:dyDescent="0.25">
      <c r="B138" s="48" t="s">
        <v>189</v>
      </c>
      <c r="C138" s="62" t="s">
        <v>24</v>
      </c>
      <c r="D138" s="48" t="s">
        <v>4</v>
      </c>
      <c r="E138" s="71">
        <v>949.88</v>
      </c>
      <c r="F138" s="11" t="s">
        <v>89</v>
      </c>
    </row>
    <row r="139" spans="2:6" x14ac:dyDescent="0.25">
      <c r="B139" s="116" t="s">
        <v>190</v>
      </c>
      <c r="C139" s="57"/>
      <c r="D139" s="57"/>
      <c r="E139" s="19">
        <f>SUM(E136:E138)</f>
        <v>1156.5899999999999</v>
      </c>
      <c r="F139" s="18"/>
    </row>
    <row r="140" spans="2:6" x14ac:dyDescent="0.25">
      <c r="B140" s="48" t="s">
        <v>27</v>
      </c>
      <c r="C140" s="49">
        <v>27759560625</v>
      </c>
      <c r="D140" s="49" t="s">
        <v>4</v>
      </c>
      <c r="E140" s="71">
        <v>985.2</v>
      </c>
      <c r="F140" s="11" t="s">
        <v>102</v>
      </c>
    </row>
    <row r="141" spans="2:6" x14ac:dyDescent="0.25">
      <c r="B141" s="116" t="s">
        <v>193</v>
      </c>
      <c r="C141" s="57"/>
      <c r="D141" s="57"/>
      <c r="E141" s="86">
        <v>985.2</v>
      </c>
      <c r="F141" s="61"/>
    </row>
    <row r="142" spans="2:6" x14ac:dyDescent="0.25">
      <c r="B142" s="48" t="s">
        <v>194</v>
      </c>
      <c r="C142" s="62" t="s">
        <v>28</v>
      </c>
      <c r="D142" s="48" t="s">
        <v>5</v>
      </c>
      <c r="E142" s="71">
        <v>331.81</v>
      </c>
      <c r="F142" s="16" t="s">
        <v>93</v>
      </c>
    </row>
    <row r="143" spans="2:6" x14ac:dyDescent="0.25">
      <c r="B143" s="116" t="s">
        <v>195</v>
      </c>
      <c r="C143" s="91"/>
      <c r="D143" s="91"/>
      <c r="E143" s="86">
        <v>331.81</v>
      </c>
      <c r="F143" s="61"/>
    </row>
    <row r="144" spans="2:6" x14ac:dyDescent="0.25">
      <c r="B144" s="48" t="s">
        <v>201</v>
      </c>
      <c r="C144" s="62" t="s">
        <v>33</v>
      </c>
      <c r="D144" s="48" t="s">
        <v>8</v>
      </c>
      <c r="E144" s="71">
        <v>227.2</v>
      </c>
      <c r="F144" s="16" t="s">
        <v>91</v>
      </c>
    </row>
    <row r="145" spans="2:6" x14ac:dyDescent="0.25">
      <c r="B145" s="48" t="s">
        <v>201</v>
      </c>
      <c r="C145" s="62" t="s">
        <v>33</v>
      </c>
      <c r="D145" s="48" t="s">
        <v>8</v>
      </c>
      <c r="E145" s="71">
        <v>62.78</v>
      </c>
      <c r="F145" s="16" t="s">
        <v>91</v>
      </c>
    </row>
    <row r="146" spans="2:6" x14ac:dyDescent="0.25">
      <c r="B146" s="48" t="s">
        <v>201</v>
      </c>
      <c r="C146" s="62" t="s">
        <v>33</v>
      </c>
      <c r="D146" s="48" t="s">
        <v>8</v>
      </c>
      <c r="E146" s="71">
        <v>159.79</v>
      </c>
      <c r="F146" s="16" t="s">
        <v>91</v>
      </c>
    </row>
    <row r="147" spans="2:6" x14ac:dyDescent="0.25">
      <c r="B147" s="48" t="s">
        <v>201</v>
      </c>
      <c r="C147" s="62" t="s">
        <v>33</v>
      </c>
      <c r="D147" s="48" t="s">
        <v>8</v>
      </c>
      <c r="E147" s="71">
        <v>48.51</v>
      </c>
      <c r="F147" s="16" t="s">
        <v>91</v>
      </c>
    </row>
    <row r="148" spans="2:6" x14ac:dyDescent="0.25">
      <c r="B148" s="48" t="s">
        <v>201</v>
      </c>
      <c r="C148" s="62" t="s">
        <v>33</v>
      </c>
      <c r="D148" s="48" t="s">
        <v>8</v>
      </c>
      <c r="E148" s="71">
        <v>52.53</v>
      </c>
      <c r="F148" s="16" t="s">
        <v>91</v>
      </c>
    </row>
    <row r="149" spans="2:6" x14ac:dyDescent="0.25">
      <c r="B149" s="48" t="s">
        <v>201</v>
      </c>
      <c r="C149" s="62" t="s">
        <v>33</v>
      </c>
      <c r="D149" s="48" t="s">
        <v>8</v>
      </c>
      <c r="E149" s="71">
        <v>223.73</v>
      </c>
      <c r="F149" s="16" t="s">
        <v>91</v>
      </c>
    </row>
    <row r="150" spans="2:6" x14ac:dyDescent="0.25">
      <c r="B150" s="48" t="s">
        <v>201</v>
      </c>
      <c r="C150" s="62" t="s">
        <v>33</v>
      </c>
      <c r="D150" s="48" t="s">
        <v>8</v>
      </c>
      <c r="E150" s="71">
        <v>27.96</v>
      </c>
      <c r="F150" s="16" t="s">
        <v>91</v>
      </c>
    </row>
    <row r="151" spans="2:6" x14ac:dyDescent="0.25">
      <c r="B151" s="48" t="s">
        <v>201</v>
      </c>
      <c r="C151" s="62" t="s">
        <v>33</v>
      </c>
      <c r="D151" s="48" t="s">
        <v>8</v>
      </c>
      <c r="E151" s="71">
        <v>88.88</v>
      </c>
      <c r="F151" s="16" t="s">
        <v>91</v>
      </c>
    </row>
    <row r="152" spans="2:6" x14ac:dyDescent="0.25">
      <c r="B152" s="48" t="s">
        <v>201</v>
      </c>
      <c r="C152" s="62" t="s">
        <v>33</v>
      </c>
      <c r="D152" s="48" t="s">
        <v>8</v>
      </c>
      <c r="E152" s="71">
        <v>41.85</v>
      </c>
      <c r="F152" s="16" t="s">
        <v>91</v>
      </c>
    </row>
    <row r="153" spans="2:6" x14ac:dyDescent="0.25">
      <c r="B153" s="48" t="s">
        <v>201</v>
      </c>
      <c r="C153" s="62" t="s">
        <v>33</v>
      </c>
      <c r="D153" s="48" t="s">
        <v>8</v>
      </c>
      <c r="E153" s="71">
        <v>409.86</v>
      </c>
      <c r="F153" s="16" t="s">
        <v>91</v>
      </c>
    </row>
    <row r="154" spans="2:6" x14ac:dyDescent="0.25">
      <c r="B154" s="116" t="s">
        <v>202</v>
      </c>
      <c r="C154" s="99"/>
      <c r="D154" s="59"/>
      <c r="E154" s="19">
        <f>SUM(E144:E153)</f>
        <v>1343.0900000000001</v>
      </c>
      <c r="F154" s="18"/>
    </row>
    <row r="155" spans="2:6" x14ac:dyDescent="0.25">
      <c r="B155" s="130" t="s">
        <v>464</v>
      </c>
      <c r="C155" s="49">
        <v>57377625448</v>
      </c>
      <c r="D155" s="49" t="s">
        <v>5</v>
      </c>
      <c r="E155" s="71">
        <v>39.799999999999997</v>
      </c>
      <c r="F155" s="16" t="s">
        <v>90</v>
      </c>
    </row>
    <row r="156" spans="2:6" x14ac:dyDescent="0.25">
      <c r="B156" s="116" t="s">
        <v>465</v>
      </c>
      <c r="C156" s="91"/>
      <c r="D156" s="91"/>
      <c r="E156" s="86">
        <v>39.799999999999997</v>
      </c>
      <c r="F156" s="61"/>
    </row>
    <row r="157" spans="2:6" x14ac:dyDescent="0.25">
      <c r="B157" s="48" t="s">
        <v>203</v>
      </c>
      <c r="C157" s="62" t="s">
        <v>34</v>
      </c>
      <c r="D157" s="48" t="s">
        <v>4</v>
      </c>
      <c r="E157" s="71">
        <v>65.180000000000007</v>
      </c>
      <c r="F157" s="16" t="s">
        <v>91</v>
      </c>
    </row>
    <row r="158" spans="2:6" x14ac:dyDescent="0.25">
      <c r="B158" s="48" t="s">
        <v>203</v>
      </c>
      <c r="C158" s="62" t="s">
        <v>34</v>
      </c>
      <c r="D158" s="48" t="s">
        <v>4</v>
      </c>
      <c r="E158" s="71">
        <v>67.709999999999994</v>
      </c>
      <c r="F158" s="16" t="s">
        <v>91</v>
      </c>
    </row>
    <row r="159" spans="2:6" x14ac:dyDescent="0.25">
      <c r="B159" s="48" t="s">
        <v>203</v>
      </c>
      <c r="C159" s="62" t="s">
        <v>34</v>
      </c>
      <c r="D159" s="48" t="s">
        <v>4</v>
      </c>
      <c r="E159" s="71">
        <v>64.180000000000007</v>
      </c>
      <c r="F159" s="16" t="s">
        <v>91</v>
      </c>
    </row>
    <row r="160" spans="2:6" x14ac:dyDescent="0.25">
      <c r="B160" s="48" t="s">
        <v>203</v>
      </c>
      <c r="C160" s="62" t="s">
        <v>34</v>
      </c>
      <c r="D160" s="48" t="s">
        <v>4</v>
      </c>
      <c r="E160" s="71">
        <v>64.180000000000007</v>
      </c>
      <c r="F160" s="16" t="s">
        <v>91</v>
      </c>
    </row>
    <row r="161" spans="2:6" x14ac:dyDescent="0.25">
      <c r="B161" s="48" t="s">
        <v>203</v>
      </c>
      <c r="C161" s="62" t="s">
        <v>34</v>
      </c>
      <c r="D161" s="48" t="s">
        <v>4</v>
      </c>
      <c r="E161" s="71">
        <v>62.56</v>
      </c>
      <c r="F161" s="16" t="s">
        <v>91</v>
      </c>
    </row>
    <row r="162" spans="2:6" x14ac:dyDescent="0.25">
      <c r="B162" s="48" t="s">
        <v>203</v>
      </c>
      <c r="C162" s="62" t="s">
        <v>34</v>
      </c>
      <c r="D162" s="48" t="s">
        <v>4</v>
      </c>
      <c r="E162" s="71">
        <v>62.56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71">
        <v>65.83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71">
        <v>64.400000000000006</v>
      </c>
      <c r="F164" s="16" t="s">
        <v>91</v>
      </c>
    </row>
    <row r="165" spans="2:6" x14ac:dyDescent="0.25">
      <c r="B165" s="91" t="s">
        <v>416</v>
      </c>
      <c r="C165" s="57"/>
      <c r="D165" s="57"/>
      <c r="E165" s="19">
        <f>SUM(E157:E164)</f>
        <v>516.6</v>
      </c>
      <c r="F165" s="18"/>
    </row>
    <row r="166" spans="2:6" x14ac:dyDescent="0.25">
      <c r="B166" s="130" t="s">
        <v>337</v>
      </c>
      <c r="C166" s="69">
        <v>71474870971</v>
      </c>
      <c r="D166" s="49" t="s">
        <v>5</v>
      </c>
      <c r="E166" s="71">
        <v>389.81</v>
      </c>
      <c r="F166" s="16" t="s">
        <v>92</v>
      </c>
    </row>
    <row r="167" spans="2:6" x14ac:dyDescent="0.25">
      <c r="B167" s="91" t="s">
        <v>338</v>
      </c>
      <c r="C167" s="57"/>
      <c r="D167" s="57"/>
      <c r="E167" s="86">
        <v>389.81</v>
      </c>
      <c r="F167" s="18"/>
    </row>
    <row r="168" spans="2:6" x14ac:dyDescent="0.25">
      <c r="B168" s="48" t="s">
        <v>205</v>
      </c>
      <c r="C168" s="62" t="s">
        <v>35</v>
      </c>
      <c r="D168" s="48" t="s">
        <v>36</v>
      </c>
      <c r="E168" s="174">
        <v>429</v>
      </c>
      <c r="F168" s="16" t="s">
        <v>93</v>
      </c>
    </row>
    <row r="169" spans="2:6" x14ac:dyDescent="0.25">
      <c r="B169" s="116" t="s">
        <v>206</v>
      </c>
      <c r="C169" s="91"/>
      <c r="D169" s="91"/>
      <c r="E169" s="173">
        <v>429</v>
      </c>
      <c r="F169" s="61"/>
    </row>
    <row r="170" spans="2:6" x14ac:dyDescent="0.25">
      <c r="B170" s="49" t="s">
        <v>380</v>
      </c>
      <c r="C170" s="49" t="s">
        <v>381</v>
      </c>
      <c r="D170" s="49" t="s">
        <v>381</v>
      </c>
      <c r="E170" s="46">
        <v>1353.61</v>
      </c>
      <c r="F170" s="28" t="s">
        <v>336</v>
      </c>
    </row>
    <row r="171" spans="2:6" x14ac:dyDescent="0.25">
      <c r="B171" s="91" t="s">
        <v>382</v>
      </c>
      <c r="C171" s="57"/>
      <c r="D171" s="57"/>
      <c r="E171" s="55">
        <v>1353.61</v>
      </c>
      <c r="F171" s="57"/>
    </row>
    <row r="172" spans="2:6" x14ac:dyDescent="0.25">
      <c r="B172" s="130" t="s">
        <v>339</v>
      </c>
      <c r="C172" s="49">
        <v>47270333591</v>
      </c>
      <c r="D172" s="49"/>
      <c r="E172" s="71">
        <v>247.5</v>
      </c>
      <c r="F172" s="16" t="s">
        <v>90</v>
      </c>
    </row>
    <row r="173" spans="2:6" x14ac:dyDescent="0.25">
      <c r="B173" s="131" t="s">
        <v>340</v>
      </c>
      <c r="C173" s="57"/>
      <c r="D173" s="57"/>
      <c r="E173" s="86">
        <v>247.5</v>
      </c>
      <c r="F173" s="61"/>
    </row>
    <row r="174" spans="2:6" x14ac:dyDescent="0.25">
      <c r="B174" s="130" t="s">
        <v>341</v>
      </c>
      <c r="C174" s="74">
        <v>23360971149</v>
      </c>
      <c r="D174" s="49" t="s">
        <v>5</v>
      </c>
      <c r="E174" s="71">
        <v>85</v>
      </c>
      <c r="F174" s="16" t="s">
        <v>92</v>
      </c>
    </row>
    <row r="175" spans="2:6" x14ac:dyDescent="0.25">
      <c r="B175" s="130" t="s">
        <v>341</v>
      </c>
      <c r="C175" s="74">
        <v>23360971149</v>
      </c>
      <c r="D175" s="49" t="s">
        <v>5</v>
      </c>
      <c r="E175" s="71">
        <v>42.5</v>
      </c>
      <c r="F175" s="16" t="s">
        <v>92</v>
      </c>
    </row>
    <row r="176" spans="2:6" x14ac:dyDescent="0.25">
      <c r="B176" s="130" t="s">
        <v>341</v>
      </c>
      <c r="C176" s="74">
        <v>23360971149</v>
      </c>
      <c r="D176" s="49" t="s">
        <v>5</v>
      </c>
      <c r="E176" s="71">
        <v>17.5</v>
      </c>
      <c r="F176" s="16" t="s">
        <v>92</v>
      </c>
    </row>
    <row r="177" spans="2:6" x14ac:dyDescent="0.25">
      <c r="B177" s="130" t="s">
        <v>341</v>
      </c>
      <c r="C177" s="74">
        <v>23360971149</v>
      </c>
      <c r="D177" s="49" t="s">
        <v>5</v>
      </c>
      <c r="E177" s="71">
        <v>25</v>
      </c>
      <c r="F177" s="16" t="s">
        <v>92</v>
      </c>
    </row>
    <row r="178" spans="2:6" x14ac:dyDescent="0.25">
      <c r="B178" s="130" t="s">
        <v>341</v>
      </c>
      <c r="C178" s="74">
        <v>23360971149</v>
      </c>
      <c r="D178" s="49" t="s">
        <v>5</v>
      </c>
      <c r="E178" s="71">
        <v>127</v>
      </c>
      <c r="F178" s="16" t="s">
        <v>92</v>
      </c>
    </row>
    <row r="179" spans="2:6" x14ac:dyDescent="0.25">
      <c r="B179" s="130" t="s">
        <v>341</v>
      </c>
      <c r="C179" s="74">
        <v>23360971149</v>
      </c>
      <c r="D179" s="49" t="s">
        <v>5</v>
      </c>
      <c r="E179" s="71">
        <v>42.5</v>
      </c>
      <c r="F179" s="16" t="s">
        <v>92</v>
      </c>
    </row>
    <row r="180" spans="2:6" x14ac:dyDescent="0.25">
      <c r="B180" s="130" t="s">
        <v>341</v>
      </c>
      <c r="C180" s="74">
        <v>23360971149</v>
      </c>
      <c r="D180" s="49" t="s">
        <v>5</v>
      </c>
      <c r="E180" s="71">
        <v>25</v>
      </c>
      <c r="F180" s="16" t="s">
        <v>92</v>
      </c>
    </row>
    <row r="181" spans="2:6" x14ac:dyDescent="0.25">
      <c r="B181" s="130" t="s">
        <v>341</v>
      </c>
      <c r="C181" s="74">
        <v>23360971149</v>
      </c>
      <c r="D181" s="49" t="s">
        <v>5</v>
      </c>
      <c r="E181" s="71">
        <v>187</v>
      </c>
      <c r="F181" s="16" t="s">
        <v>92</v>
      </c>
    </row>
    <row r="182" spans="2:6" x14ac:dyDescent="0.25">
      <c r="B182" s="130" t="s">
        <v>341</v>
      </c>
      <c r="C182" s="74">
        <v>23360971149</v>
      </c>
      <c r="D182" s="49" t="s">
        <v>5</v>
      </c>
      <c r="E182" s="71">
        <v>21</v>
      </c>
      <c r="F182" s="16" t="s">
        <v>92</v>
      </c>
    </row>
    <row r="183" spans="2:6" x14ac:dyDescent="0.25">
      <c r="B183" s="130" t="s">
        <v>341</v>
      </c>
      <c r="C183" s="74">
        <v>23360971149</v>
      </c>
      <c r="D183" s="49" t="s">
        <v>5</v>
      </c>
      <c r="E183" s="71">
        <v>112.5</v>
      </c>
      <c r="F183" s="16" t="s">
        <v>92</v>
      </c>
    </row>
    <row r="184" spans="2:6" x14ac:dyDescent="0.25">
      <c r="B184" s="130" t="s">
        <v>341</v>
      </c>
      <c r="C184" s="74">
        <v>23360971149</v>
      </c>
      <c r="D184" s="49" t="s">
        <v>5</v>
      </c>
      <c r="E184" s="71">
        <v>183.5</v>
      </c>
      <c r="F184" s="16" t="s">
        <v>92</v>
      </c>
    </row>
    <row r="185" spans="2:6" x14ac:dyDescent="0.25">
      <c r="B185" s="130" t="s">
        <v>341</v>
      </c>
      <c r="C185" s="74">
        <v>23360971149</v>
      </c>
      <c r="D185" s="49" t="s">
        <v>5</v>
      </c>
      <c r="E185" s="71">
        <v>25</v>
      </c>
      <c r="F185" s="16" t="s">
        <v>92</v>
      </c>
    </row>
    <row r="186" spans="2:6" x14ac:dyDescent="0.25">
      <c r="B186" s="130" t="s">
        <v>341</v>
      </c>
      <c r="C186" s="74">
        <v>23360971149</v>
      </c>
      <c r="D186" s="49" t="s">
        <v>5</v>
      </c>
      <c r="E186" s="71">
        <v>21</v>
      </c>
      <c r="F186" s="16" t="s">
        <v>92</v>
      </c>
    </row>
    <row r="187" spans="2:6" x14ac:dyDescent="0.25">
      <c r="B187" s="130" t="s">
        <v>341</v>
      </c>
      <c r="C187" s="74">
        <v>23360971149</v>
      </c>
      <c r="D187" s="49" t="s">
        <v>5</v>
      </c>
      <c r="E187" s="71">
        <v>84</v>
      </c>
      <c r="F187" s="16" t="s">
        <v>92</v>
      </c>
    </row>
    <row r="188" spans="2:6" x14ac:dyDescent="0.25">
      <c r="B188" s="130" t="s">
        <v>341</v>
      </c>
      <c r="C188" s="74">
        <v>23360971149</v>
      </c>
      <c r="D188" s="49" t="s">
        <v>5</v>
      </c>
      <c r="E188" s="71">
        <v>162</v>
      </c>
      <c r="F188" s="16" t="s">
        <v>92</v>
      </c>
    </row>
    <row r="189" spans="2:6" x14ac:dyDescent="0.25">
      <c r="B189" s="130" t="s">
        <v>341</v>
      </c>
      <c r="C189" s="74">
        <v>23360971149</v>
      </c>
      <c r="D189" s="49" t="s">
        <v>5</v>
      </c>
      <c r="E189" s="71">
        <v>70</v>
      </c>
      <c r="F189" s="16" t="s">
        <v>92</v>
      </c>
    </row>
    <row r="190" spans="2:6" x14ac:dyDescent="0.25">
      <c r="B190" s="130" t="s">
        <v>341</v>
      </c>
      <c r="C190" s="74">
        <v>23360971149</v>
      </c>
      <c r="D190" s="49" t="s">
        <v>5</v>
      </c>
      <c r="E190" s="71">
        <v>92</v>
      </c>
      <c r="F190" s="16" t="s">
        <v>92</v>
      </c>
    </row>
    <row r="191" spans="2:6" x14ac:dyDescent="0.25">
      <c r="B191" s="130" t="s">
        <v>341</v>
      </c>
      <c r="C191" s="74">
        <v>23360971149</v>
      </c>
      <c r="D191" s="49" t="s">
        <v>5</v>
      </c>
      <c r="E191" s="71">
        <v>834.58</v>
      </c>
      <c r="F191" s="16" t="s">
        <v>92</v>
      </c>
    </row>
    <row r="192" spans="2:6" x14ac:dyDescent="0.25">
      <c r="B192" s="130" t="s">
        <v>341</v>
      </c>
      <c r="C192" s="74">
        <v>23360971149</v>
      </c>
      <c r="D192" s="49" t="s">
        <v>5</v>
      </c>
      <c r="E192" s="71">
        <v>208.29</v>
      </c>
      <c r="F192" s="16" t="s">
        <v>92</v>
      </c>
    </row>
    <row r="193" spans="2:6" x14ac:dyDescent="0.25">
      <c r="B193" s="130" t="s">
        <v>341</v>
      </c>
      <c r="C193" s="74">
        <v>23360971149</v>
      </c>
      <c r="D193" s="49" t="s">
        <v>5</v>
      </c>
      <c r="E193" s="71">
        <v>133.5</v>
      </c>
      <c r="F193" s="16" t="s">
        <v>92</v>
      </c>
    </row>
    <row r="194" spans="2:6" x14ac:dyDescent="0.25">
      <c r="B194" s="130" t="s">
        <v>341</v>
      </c>
      <c r="C194" s="74">
        <v>23360971149</v>
      </c>
      <c r="D194" s="49" t="s">
        <v>5</v>
      </c>
      <c r="E194" s="71">
        <v>21</v>
      </c>
      <c r="F194" s="16" t="s">
        <v>92</v>
      </c>
    </row>
    <row r="195" spans="2:6" x14ac:dyDescent="0.25">
      <c r="B195" s="130" t="s">
        <v>341</v>
      </c>
      <c r="C195" s="74">
        <v>23360971149</v>
      </c>
      <c r="D195" s="49" t="s">
        <v>5</v>
      </c>
      <c r="E195" s="71">
        <v>42.5</v>
      </c>
      <c r="F195" s="16" t="s">
        <v>92</v>
      </c>
    </row>
    <row r="196" spans="2:6" x14ac:dyDescent="0.25">
      <c r="B196" s="130" t="s">
        <v>341</v>
      </c>
      <c r="C196" s="74">
        <v>23360971149</v>
      </c>
      <c r="D196" s="49" t="s">
        <v>5</v>
      </c>
      <c r="E196" s="71">
        <v>25</v>
      </c>
      <c r="F196" s="16" t="s">
        <v>92</v>
      </c>
    </row>
    <row r="197" spans="2:6" x14ac:dyDescent="0.25">
      <c r="B197" s="130" t="s">
        <v>341</v>
      </c>
      <c r="C197" s="74">
        <v>23360971149</v>
      </c>
      <c r="D197" s="49" t="s">
        <v>5</v>
      </c>
      <c r="E197" s="71">
        <v>42</v>
      </c>
      <c r="F197" s="16" t="s">
        <v>92</v>
      </c>
    </row>
    <row r="198" spans="2:6" x14ac:dyDescent="0.25">
      <c r="B198" s="130" t="s">
        <v>341</v>
      </c>
      <c r="C198" s="74">
        <v>23360971149</v>
      </c>
      <c r="D198" s="49" t="s">
        <v>5</v>
      </c>
      <c r="E198" s="71">
        <v>137.5</v>
      </c>
      <c r="F198" s="16" t="s">
        <v>92</v>
      </c>
    </row>
    <row r="199" spans="2:6" x14ac:dyDescent="0.25">
      <c r="B199" s="91" t="s">
        <v>342</v>
      </c>
      <c r="C199" s="57"/>
      <c r="D199" s="57"/>
      <c r="E199" s="19">
        <f>SUM(E174:E198)</f>
        <v>2766.87</v>
      </c>
      <c r="F199" s="18"/>
    </row>
    <row r="200" spans="2:6" x14ac:dyDescent="0.25">
      <c r="B200" s="48" t="s">
        <v>211</v>
      </c>
      <c r="C200" s="62" t="s">
        <v>311</v>
      </c>
      <c r="D200" s="48" t="s">
        <v>312</v>
      </c>
      <c r="E200" s="172">
        <v>99.75</v>
      </c>
      <c r="F200" s="16" t="s">
        <v>92</v>
      </c>
    </row>
    <row r="201" spans="2:6" x14ac:dyDescent="0.25">
      <c r="B201" s="116" t="s">
        <v>212</v>
      </c>
      <c r="C201" s="57"/>
      <c r="D201" s="57"/>
      <c r="E201" s="86">
        <v>99.75</v>
      </c>
      <c r="F201" s="18"/>
    </row>
    <row r="202" spans="2:6" x14ac:dyDescent="0.25">
      <c r="B202" s="130" t="s">
        <v>466</v>
      </c>
      <c r="C202" s="49">
        <v>64546066176</v>
      </c>
      <c r="D202" s="49" t="s">
        <v>4</v>
      </c>
      <c r="E202" s="174">
        <v>10</v>
      </c>
      <c r="F202" s="16" t="s">
        <v>92</v>
      </c>
    </row>
    <row r="203" spans="2:6" x14ac:dyDescent="0.25">
      <c r="B203" s="91" t="s">
        <v>467</v>
      </c>
      <c r="C203" s="91"/>
      <c r="D203" s="91"/>
      <c r="E203" s="173">
        <v>10</v>
      </c>
      <c r="F203" s="61"/>
    </row>
    <row r="204" spans="2:6" x14ac:dyDescent="0.25">
      <c r="B204" s="48" t="s">
        <v>215</v>
      </c>
      <c r="C204" s="62" t="s">
        <v>37</v>
      </c>
      <c r="D204" s="48" t="s">
        <v>5</v>
      </c>
      <c r="E204" s="71">
        <v>131.4</v>
      </c>
      <c r="F204" s="16" t="s">
        <v>216</v>
      </c>
    </row>
    <row r="205" spans="2:6" x14ac:dyDescent="0.25">
      <c r="B205" s="48" t="s">
        <v>215</v>
      </c>
      <c r="C205" s="62" t="s">
        <v>37</v>
      </c>
      <c r="D205" s="48" t="s">
        <v>5</v>
      </c>
      <c r="E205" s="71">
        <v>605.49</v>
      </c>
      <c r="F205" s="16" t="s">
        <v>216</v>
      </c>
    </row>
    <row r="206" spans="2:6" x14ac:dyDescent="0.25">
      <c r="B206" s="48" t="s">
        <v>215</v>
      </c>
      <c r="C206" s="62" t="s">
        <v>37</v>
      </c>
      <c r="D206" s="48" t="s">
        <v>5</v>
      </c>
      <c r="E206" s="71">
        <v>73</v>
      </c>
      <c r="F206" s="16" t="s">
        <v>216</v>
      </c>
    </row>
    <row r="207" spans="2:6" x14ac:dyDescent="0.25">
      <c r="B207" s="48" t="s">
        <v>215</v>
      </c>
      <c r="C207" s="62" t="s">
        <v>37</v>
      </c>
      <c r="D207" s="48" t="s">
        <v>5</v>
      </c>
      <c r="E207" s="71">
        <v>87.6</v>
      </c>
      <c r="F207" s="16" t="s">
        <v>216</v>
      </c>
    </row>
    <row r="208" spans="2:6" x14ac:dyDescent="0.25">
      <c r="B208" s="48" t="s">
        <v>215</v>
      </c>
      <c r="C208" s="62" t="s">
        <v>37</v>
      </c>
      <c r="D208" s="48" t="s">
        <v>5</v>
      </c>
      <c r="E208" s="71">
        <v>43.8</v>
      </c>
      <c r="F208" s="16" t="s">
        <v>216</v>
      </c>
    </row>
    <row r="209" spans="2:6" x14ac:dyDescent="0.25">
      <c r="B209" s="48" t="s">
        <v>215</v>
      </c>
      <c r="C209" s="62" t="s">
        <v>37</v>
      </c>
      <c r="D209" s="48" t="s">
        <v>5</v>
      </c>
      <c r="E209" s="71">
        <v>87.6</v>
      </c>
      <c r="F209" s="16" t="s">
        <v>216</v>
      </c>
    </row>
    <row r="210" spans="2:6" x14ac:dyDescent="0.25">
      <c r="B210" s="48" t="s">
        <v>215</v>
      </c>
      <c r="C210" s="62" t="s">
        <v>37</v>
      </c>
      <c r="D210" s="48" t="s">
        <v>5</v>
      </c>
      <c r="E210" s="71">
        <v>43.8</v>
      </c>
      <c r="F210" s="16" t="s">
        <v>216</v>
      </c>
    </row>
    <row r="211" spans="2:6" x14ac:dyDescent="0.25">
      <c r="B211" s="48" t="s">
        <v>215</v>
      </c>
      <c r="C211" s="62" t="s">
        <v>37</v>
      </c>
      <c r="D211" s="48" t="s">
        <v>5</v>
      </c>
      <c r="E211" s="71">
        <v>175.2</v>
      </c>
      <c r="F211" s="16" t="s">
        <v>216</v>
      </c>
    </row>
    <row r="212" spans="2:6" x14ac:dyDescent="0.25">
      <c r="B212" s="116" t="s">
        <v>217</v>
      </c>
      <c r="C212" s="57"/>
      <c r="D212" s="57"/>
      <c r="E212" s="19">
        <f>SUM(E204:E211)</f>
        <v>1247.8899999999999</v>
      </c>
      <c r="F212" s="18"/>
    </row>
    <row r="213" spans="2:6" x14ac:dyDescent="0.25">
      <c r="B213" s="49" t="s">
        <v>385</v>
      </c>
      <c r="C213" s="49" t="s">
        <v>381</v>
      </c>
      <c r="D213" s="49" t="s">
        <v>381</v>
      </c>
      <c r="E213" s="11">
        <v>411.23</v>
      </c>
      <c r="F213" s="11" t="s">
        <v>336</v>
      </c>
    </row>
    <row r="214" spans="2:6" x14ac:dyDescent="0.25">
      <c r="B214" s="91" t="s">
        <v>386</v>
      </c>
      <c r="C214" s="61"/>
      <c r="D214" s="61"/>
      <c r="E214" s="61">
        <v>411.23</v>
      </c>
      <c r="F214" s="61"/>
    </row>
    <row r="215" spans="2:6" x14ac:dyDescent="0.25">
      <c r="B215" s="48" t="s">
        <v>218</v>
      </c>
      <c r="C215" s="62" t="s">
        <v>38</v>
      </c>
      <c r="D215" s="48" t="s">
        <v>5</v>
      </c>
      <c r="E215" s="71">
        <v>128.13</v>
      </c>
      <c r="F215" s="16" t="s">
        <v>94</v>
      </c>
    </row>
    <row r="216" spans="2:6" x14ac:dyDescent="0.25">
      <c r="B216" s="48" t="s">
        <v>218</v>
      </c>
      <c r="C216" s="62" t="s">
        <v>38</v>
      </c>
      <c r="D216" s="48" t="s">
        <v>5</v>
      </c>
      <c r="E216" s="71">
        <v>32</v>
      </c>
      <c r="F216" s="16" t="s">
        <v>94</v>
      </c>
    </row>
    <row r="217" spans="2:6" x14ac:dyDescent="0.25">
      <c r="B217" s="116" t="s">
        <v>219</v>
      </c>
      <c r="C217" s="57"/>
      <c r="D217" s="57"/>
      <c r="E217" s="19">
        <f>SUM(E215:E216)</f>
        <v>160.13</v>
      </c>
      <c r="F217" s="18"/>
    </row>
    <row r="218" spans="2:6" x14ac:dyDescent="0.25">
      <c r="B218" s="48" t="s">
        <v>220</v>
      </c>
      <c r="C218" s="62" t="s">
        <v>39</v>
      </c>
      <c r="D218" s="48" t="s">
        <v>40</v>
      </c>
      <c r="E218" s="71">
        <v>300</v>
      </c>
      <c r="F218" s="16" t="s">
        <v>94</v>
      </c>
    </row>
    <row r="219" spans="2:6" x14ac:dyDescent="0.25">
      <c r="B219" s="116" t="s">
        <v>221</v>
      </c>
      <c r="C219" s="57"/>
      <c r="D219" s="57"/>
      <c r="E219" s="173">
        <v>300</v>
      </c>
      <c r="F219" s="61"/>
    </row>
    <row r="220" spans="2:6" x14ac:dyDescent="0.25">
      <c r="B220" s="48" t="s">
        <v>226</v>
      </c>
      <c r="C220" s="62" t="s">
        <v>43</v>
      </c>
      <c r="D220" s="48" t="s">
        <v>4</v>
      </c>
      <c r="E220" s="71">
        <v>38.159999999999997</v>
      </c>
      <c r="F220" s="11" t="s">
        <v>227</v>
      </c>
    </row>
    <row r="221" spans="2:6" x14ac:dyDescent="0.25">
      <c r="B221" s="48" t="s">
        <v>226</v>
      </c>
      <c r="C221" s="62" t="s">
        <v>43</v>
      </c>
      <c r="D221" s="48" t="s">
        <v>4</v>
      </c>
      <c r="E221" s="71">
        <v>38.159999999999997</v>
      </c>
      <c r="F221" s="11" t="s">
        <v>227</v>
      </c>
    </row>
    <row r="222" spans="2:6" x14ac:dyDescent="0.25">
      <c r="B222" s="116" t="s">
        <v>228</v>
      </c>
      <c r="C222" s="57"/>
      <c r="D222" s="57"/>
      <c r="E222" s="19">
        <f>SUM(E220:E221)</f>
        <v>76.319999999999993</v>
      </c>
      <c r="F222" s="61"/>
    </row>
    <row r="223" spans="2:6" x14ac:dyDescent="0.25">
      <c r="B223" s="48" t="s">
        <v>231</v>
      </c>
      <c r="C223" s="62" t="s">
        <v>48</v>
      </c>
      <c r="D223" s="48" t="s">
        <v>5</v>
      </c>
      <c r="E223" s="71">
        <v>14.94</v>
      </c>
      <c r="F223" s="16" t="s">
        <v>92</v>
      </c>
    </row>
    <row r="224" spans="2:6" x14ac:dyDescent="0.25">
      <c r="B224" s="116" t="s">
        <v>232</v>
      </c>
      <c r="C224" s="57"/>
      <c r="D224" s="57"/>
      <c r="E224" s="86">
        <v>14.94</v>
      </c>
      <c r="F224" s="61"/>
    </row>
    <row r="225" spans="2:6" x14ac:dyDescent="0.25">
      <c r="B225" s="130" t="s">
        <v>349</v>
      </c>
      <c r="C225" s="74">
        <v>75550985023</v>
      </c>
      <c r="D225" s="49" t="s">
        <v>4</v>
      </c>
      <c r="E225" s="71">
        <v>2657.55</v>
      </c>
      <c r="F225" s="11" t="s">
        <v>102</v>
      </c>
    </row>
    <row r="226" spans="2:6" x14ac:dyDescent="0.25">
      <c r="B226" s="130" t="s">
        <v>349</v>
      </c>
      <c r="C226" s="74">
        <v>75550985023</v>
      </c>
      <c r="D226" s="49" t="s">
        <v>4</v>
      </c>
      <c r="E226" s="71">
        <v>2662.88</v>
      </c>
      <c r="F226" s="11" t="s">
        <v>102</v>
      </c>
    </row>
    <row r="227" spans="2:6" x14ac:dyDescent="0.25">
      <c r="B227" s="130" t="s">
        <v>349</v>
      </c>
      <c r="C227" s="74">
        <v>75550985023</v>
      </c>
      <c r="D227" s="49" t="s">
        <v>4</v>
      </c>
      <c r="E227" s="71">
        <v>1775.25</v>
      </c>
      <c r="F227" s="11" t="s">
        <v>102</v>
      </c>
    </row>
    <row r="228" spans="2:6" x14ac:dyDescent="0.25">
      <c r="B228" s="91" t="s">
        <v>350</v>
      </c>
      <c r="C228" s="57"/>
      <c r="D228" s="57"/>
      <c r="E228" s="19">
        <f>SUM(E225:E227)</f>
        <v>7095.68</v>
      </c>
      <c r="F228" s="18"/>
    </row>
    <row r="229" spans="2:6" x14ac:dyDescent="0.25">
      <c r="B229" s="48" t="s">
        <v>235</v>
      </c>
      <c r="C229" s="62" t="s">
        <v>51</v>
      </c>
      <c r="D229" s="48" t="s">
        <v>52</v>
      </c>
      <c r="E229" s="71">
        <v>7494.32</v>
      </c>
      <c r="F229" s="16" t="s">
        <v>91</v>
      </c>
    </row>
    <row r="230" spans="2:6" x14ac:dyDescent="0.25">
      <c r="B230" s="116" t="s">
        <v>235</v>
      </c>
      <c r="C230" s="57"/>
      <c r="D230" s="57"/>
      <c r="E230" s="86">
        <v>7494.32</v>
      </c>
      <c r="F230" s="61"/>
    </row>
    <row r="231" spans="2:6" x14ac:dyDescent="0.25">
      <c r="B231" s="130" t="s">
        <v>446</v>
      </c>
      <c r="C231" s="49"/>
      <c r="D231" s="49"/>
      <c r="E231" s="71">
        <v>9.2899999999999991</v>
      </c>
      <c r="F231" s="16" t="s">
        <v>94</v>
      </c>
    </row>
    <row r="232" spans="2:6" x14ac:dyDescent="0.25">
      <c r="B232" s="91" t="s">
        <v>468</v>
      </c>
      <c r="C232" s="57"/>
      <c r="D232" s="57"/>
      <c r="E232" s="86">
        <v>9.2899999999999991</v>
      </c>
      <c r="F232" s="18"/>
    </row>
    <row r="233" spans="2:6" x14ac:dyDescent="0.25">
      <c r="B233" s="48" t="s">
        <v>241</v>
      </c>
      <c r="C233" s="62" t="s">
        <v>54</v>
      </c>
      <c r="D233" s="48" t="s">
        <v>5</v>
      </c>
      <c r="E233" s="71">
        <v>157.5</v>
      </c>
      <c r="F233" s="16" t="s">
        <v>94</v>
      </c>
    </row>
    <row r="234" spans="2:6" x14ac:dyDescent="0.25">
      <c r="B234" s="48" t="s">
        <v>241</v>
      </c>
      <c r="C234" s="62" t="s">
        <v>54</v>
      </c>
      <c r="D234" s="48" t="s">
        <v>5</v>
      </c>
      <c r="E234" s="71">
        <v>157.5</v>
      </c>
      <c r="F234" s="16" t="s">
        <v>94</v>
      </c>
    </row>
    <row r="235" spans="2:6" x14ac:dyDescent="0.25">
      <c r="B235" s="116" t="s">
        <v>242</v>
      </c>
      <c r="C235" s="91"/>
      <c r="D235" s="91"/>
      <c r="E235" s="19">
        <f>SUM(E233:E234)</f>
        <v>315</v>
      </c>
      <c r="F235" s="61"/>
    </row>
    <row r="236" spans="2:6" x14ac:dyDescent="0.25">
      <c r="B236" s="48" t="s">
        <v>243</v>
      </c>
      <c r="C236" s="62" t="s">
        <v>55</v>
      </c>
      <c r="D236" s="48" t="s">
        <v>5</v>
      </c>
      <c r="E236" s="71">
        <v>231.25</v>
      </c>
      <c r="F236" s="16" t="s">
        <v>94</v>
      </c>
    </row>
    <row r="237" spans="2:6" x14ac:dyDescent="0.25">
      <c r="B237" s="48" t="s">
        <v>243</v>
      </c>
      <c r="C237" s="62" t="s">
        <v>55</v>
      </c>
      <c r="D237" s="48" t="s">
        <v>5</v>
      </c>
      <c r="E237" s="71">
        <v>231.25</v>
      </c>
      <c r="F237" s="16" t="s">
        <v>94</v>
      </c>
    </row>
    <row r="238" spans="2:6" x14ac:dyDescent="0.25">
      <c r="B238" s="116" t="s">
        <v>244</v>
      </c>
      <c r="C238" s="91"/>
      <c r="D238" s="91"/>
      <c r="E238" s="19">
        <f>SUM(E236:E237)</f>
        <v>462.5</v>
      </c>
      <c r="F238" s="61"/>
    </row>
    <row r="239" spans="2:6" x14ac:dyDescent="0.25">
      <c r="B239" s="48" t="s">
        <v>245</v>
      </c>
      <c r="C239" s="62"/>
      <c r="D239" s="48" t="s">
        <v>36</v>
      </c>
      <c r="E239" s="71">
        <v>125</v>
      </c>
      <c r="F239" s="16" t="s">
        <v>93</v>
      </c>
    </row>
    <row r="240" spans="2:6" x14ac:dyDescent="0.25">
      <c r="B240" s="48" t="s">
        <v>245</v>
      </c>
      <c r="C240" s="49"/>
      <c r="D240" s="48" t="s">
        <v>36</v>
      </c>
      <c r="E240" s="71">
        <v>99.54</v>
      </c>
      <c r="F240" s="16" t="s">
        <v>93</v>
      </c>
    </row>
    <row r="241" spans="2:6" x14ac:dyDescent="0.25">
      <c r="B241" s="48" t="s">
        <v>245</v>
      </c>
      <c r="C241" s="49"/>
      <c r="D241" s="48" t="s">
        <v>36</v>
      </c>
      <c r="E241" s="71">
        <v>225</v>
      </c>
      <c r="F241" s="16" t="s">
        <v>93</v>
      </c>
    </row>
    <row r="242" spans="2:6" x14ac:dyDescent="0.25">
      <c r="B242" s="116" t="s">
        <v>429</v>
      </c>
      <c r="C242" s="91"/>
      <c r="D242" s="91"/>
      <c r="E242" s="19">
        <f>SUM(E239:E241)</f>
        <v>449.54</v>
      </c>
      <c r="F242" s="61"/>
    </row>
    <row r="243" spans="2:6" x14ac:dyDescent="0.25">
      <c r="B243" s="118" t="s">
        <v>247</v>
      </c>
      <c r="C243" s="120"/>
      <c r="D243" s="118" t="s">
        <v>36</v>
      </c>
      <c r="E243" s="71">
        <v>300</v>
      </c>
      <c r="F243" s="16" t="s">
        <v>93</v>
      </c>
    </row>
    <row r="244" spans="2:6" x14ac:dyDescent="0.25">
      <c r="B244" s="118" t="s">
        <v>247</v>
      </c>
      <c r="C244" s="49"/>
      <c r="D244" s="118" t="s">
        <v>36</v>
      </c>
      <c r="E244" s="71">
        <v>80</v>
      </c>
      <c r="F244" s="16" t="s">
        <v>93</v>
      </c>
    </row>
    <row r="245" spans="2:6" x14ac:dyDescent="0.25">
      <c r="B245" s="118" t="s">
        <v>247</v>
      </c>
      <c r="C245" s="49"/>
      <c r="D245" s="118" t="s">
        <v>36</v>
      </c>
      <c r="E245" s="71">
        <v>80</v>
      </c>
      <c r="F245" s="16" t="s">
        <v>93</v>
      </c>
    </row>
    <row r="246" spans="2:6" x14ac:dyDescent="0.25">
      <c r="B246" s="118" t="s">
        <v>247</v>
      </c>
      <c r="C246" s="49"/>
      <c r="D246" s="118" t="s">
        <v>36</v>
      </c>
      <c r="E246" s="71">
        <v>187.5</v>
      </c>
      <c r="F246" s="16" t="s">
        <v>93</v>
      </c>
    </row>
    <row r="247" spans="2:6" x14ac:dyDescent="0.25">
      <c r="B247" s="116" t="s">
        <v>430</v>
      </c>
      <c r="C247" s="91"/>
      <c r="D247" s="91"/>
      <c r="E247" s="19">
        <f>SUM(E243:E246)</f>
        <v>647.5</v>
      </c>
      <c r="F247" s="61"/>
    </row>
    <row r="248" spans="2:6" x14ac:dyDescent="0.25">
      <c r="B248" s="169" t="s">
        <v>469</v>
      </c>
      <c r="C248" s="49">
        <v>24130056111</v>
      </c>
      <c r="D248" s="49" t="s">
        <v>471</v>
      </c>
      <c r="E248" s="170">
        <v>263.5</v>
      </c>
      <c r="F248" s="11" t="s">
        <v>104</v>
      </c>
    </row>
    <row r="249" spans="2:6" x14ac:dyDescent="0.25">
      <c r="B249" s="116" t="s">
        <v>470</v>
      </c>
      <c r="C249" s="91"/>
      <c r="D249" s="91"/>
      <c r="E249" s="171">
        <v>263.5</v>
      </c>
      <c r="F249" s="61"/>
    </row>
    <row r="250" spans="2:6" x14ac:dyDescent="0.25">
      <c r="B250" s="130" t="s">
        <v>351</v>
      </c>
      <c r="C250" s="49">
        <v>94803164108</v>
      </c>
      <c r="D250" s="49" t="s">
        <v>5</v>
      </c>
      <c r="E250" s="71">
        <v>37.5</v>
      </c>
      <c r="F250" s="16" t="s">
        <v>93</v>
      </c>
    </row>
    <row r="251" spans="2:6" x14ac:dyDescent="0.25">
      <c r="B251" s="130" t="s">
        <v>351</v>
      </c>
      <c r="C251" s="49">
        <v>94803164108</v>
      </c>
      <c r="D251" s="49" t="s">
        <v>5</v>
      </c>
      <c r="E251" s="71">
        <v>32</v>
      </c>
      <c r="F251" s="16" t="s">
        <v>93</v>
      </c>
    </row>
    <row r="252" spans="2:6" x14ac:dyDescent="0.25">
      <c r="B252" s="131" t="s">
        <v>352</v>
      </c>
      <c r="C252" s="57"/>
      <c r="D252" s="57"/>
      <c r="E252" s="19">
        <f>SUM(E250:E251)</f>
        <v>69.5</v>
      </c>
      <c r="F252" s="18"/>
    </row>
    <row r="253" spans="2:6" x14ac:dyDescent="0.25">
      <c r="B253" s="48" t="s">
        <v>249</v>
      </c>
      <c r="C253" s="62" t="s">
        <v>56</v>
      </c>
      <c r="D253" s="48" t="s">
        <v>5</v>
      </c>
      <c r="E253" s="71">
        <v>230</v>
      </c>
      <c r="F253" s="16" t="s">
        <v>93</v>
      </c>
    </row>
    <row r="254" spans="2:6" x14ac:dyDescent="0.25">
      <c r="B254" s="48" t="s">
        <v>249</v>
      </c>
      <c r="C254" s="62" t="s">
        <v>56</v>
      </c>
      <c r="D254" s="48" t="s">
        <v>5</v>
      </c>
      <c r="E254" s="71">
        <v>120</v>
      </c>
      <c r="F254" s="16" t="s">
        <v>93</v>
      </c>
    </row>
    <row r="255" spans="2:6" x14ac:dyDescent="0.25">
      <c r="B255" s="116" t="s">
        <v>250</v>
      </c>
      <c r="C255" s="57"/>
      <c r="D255" s="57"/>
      <c r="E255" s="19">
        <f>SUM(E253:E254)</f>
        <v>350</v>
      </c>
      <c r="F255" s="61"/>
    </row>
    <row r="256" spans="2:6" x14ac:dyDescent="0.25">
      <c r="B256" s="48" t="s">
        <v>251</v>
      </c>
      <c r="C256" s="62" t="s">
        <v>57</v>
      </c>
      <c r="D256" s="48" t="s">
        <v>5</v>
      </c>
      <c r="E256" s="71">
        <v>93.75</v>
      </c>
      <c r="F256" s="16" t="s">
        <v>94</v>
      </c>
    </row>
    <row r="257" spans="2:6" x14ac:dyDescent="0.25">
      <c r="B257" s="48" t="s">
        <v>251</v>
      </c>
      <c r="C257" s="62" t="s">
        <v>57</v>
      </c>
      <c r="D257" s="48" t="s">
        <v>5</v>
      </c>
      <c r="E257" s="71">
        <v>150</v>
      </c>
      <c r="F257" s="16" t="s">
        <v>94</v>
      </c>
    </row>
    <row r="258" spans="2:6" x14ac:dyDescent="0.25">
      <c r="B258" s="116" t="s">
        <v>252</v>
      </c>
      <c r="C258" s="57"/>
      <c r="D258" s="57"/>
      <c r="E258" s="19">
        <f>SUM(E256:E257)</f>
        <v>243.75</v>
      </c>
      <c r="F258" s="18"/>
    </row>
    <row r="259" spans="2:6" x14ac:dyDescent="0.25">
      <c r="B259" s="48" t="s">
        <v>474</v>
      </c>
      <c r="C259" s="62" t="s">
        <v>381</v>
      </c>
      <c r="D259" s="48" t="s">
        <v>381</v>
      </c>
      <c r="E259" s="71">
        <v>609.12</v>
      </c>
      <c r="F259" s="16" t="s">
        <v>336</v>
      </c>
    </row>
    <row r="260" spans="2:6" x14ac:dyDescent="0.25">
      <c r="B260" s="116" t="s">
        <v>475</v>
      </c>
      <c r="C260" s="166"/>
      <c r="D260" s="166"/>
      <c r="E260" s="86">
        <v>609.12</v>
      </c>
      <c r="F260" s="166"/>
    </row>
    <row r="261" spans="2:6" x14ac:dyDescent="0.25">
      <c r="B261" s="48" t="s">
        <v>259</v>
      </c>
      <c r="C261" s="62" t="s">
        <v>62</v>
      </c>
      <c r="D261" s="48" t="s">
        <v>63</v>
      </c>
      <c r="E261" s="71">
        <v>1542.8</v>
      </c>
      <c r="F261" s="16" t="s">
        <v>108</v>
      </c>
    </row>
    <row r="262" spans="2:6" x14ac:dyDescent="0.25">
      <c r="B262" s="48" t="s">
        <v>259</v>
      </c>
      <c r="C262" s="62" t="s">
        <v>62</v>
      </c>
      <c r="D262" s="48" t="s">
        <v>63</v>
      </c>
      <c r="E262" s="71">
        <v>188.24</v>
      </c>
      <c r="F262" s="16" t="s">
        <v>108</v>
      </c>
    </row>
    <row r="263" spans="2:6" x14ac:dyDescent="0.25">
      <c r="B263" s="48" t="s">
        <v>259</v>
      </c>
      <c r="C263" s="62" t="s">
        <v>62</v>
      </c>
      <c r="D263" s="48" t="s">
        <v>63</v>
      </c>
      <c r="E263" s="71">
        <v>199.83</v>
      </c>
      <c r="F263" s="16" t="s">
        <v>108</v>
      </c>
    </row>
    <row r="264" spans="2:6" x14ac:dyDescent="0.25">
      <c r="B264" s="116" t="s">
        <v>260</v>
      </c>
      <c r="C264" s="91"/>
      <c r="D264" s="91"/>
      <c r="E264" s="19">
        <f>SUM(E261:E263)</f>
        <v>1930.87</v>
      </c>
      <c r="F264" s="61"/>
    </row>
    <row r="265" spans="2:6" x14ac:dyDescent="0.25">
      <c r="B265" s="130" t="s">
        <v>356</v>
      </c>
      <c r="C265" s="74">
        <v>88448992592</v>
      </c>
      <c r="D265" s="49" t="s">
        <v>5</v>
      </c>
      <c r="E265" s="71">
        <v>121.88</v>
      </c>
      <c r="F265" s="16" t="s">
        <v>93</v>
      </c>
    </row>
    <row r="266" spans="2:6" x14ac:dyDescent="0.25">
      <c r="B266" s="130" t="s">
        <v>356</v>
      </c>
      <c r="C266" s="74">
        <v>88448992592</v>
      </c>
      <c r="D266" s="49" t="s">
        <v>5</v>
      </c>
      <c r="E266" s="71">
        <v>181.25</v>
      </c>
      <c r="F266" s="16" t="s">
        <v>93</v>
      </c>
    </row>
    <row r="267" spans="2:6" x14ac:dyDescent="0.25">
      <c r="B267" s="131" t="s">
        <v>357</v>
      </c>
      <c r="C267" s="57"/>
      <c r="D267" s="57"/>
      <c r="E267" s="19">
        <f>SUM(E265:E266)</f>
        <v>303.13</v>
      </c>
      <c r="F267" s="18"/>
    </row>
    <row r="268" spans="2:6" x14ac:dyDescent="0.25">
      <c r="B268" s="130" t="s">
        <v>358</v>
      </c>
      <c r="C268" s="49"/>
      <c r="D268" s="49" t="s">
        <v>5</v>
      </c>
      <c r="E268" s="71">
        <v>129</v>
      </c>
      <c r="F268" s="16" t="s">
        <v>93</v>
      </c>
    </row>
    <row r="269" spans="2:6" x14ac:dyDescent="0.25">
      <c r="B269" s="91" t="s">
        <v>359</v>
      </c>
      <c r="C269" s="57"/>
      <c r="D269" s="57"/>
      <c r="E269" s="86">
        <v>129</v>
      </c>
      <c r="F269" s="61"/>
    </row>
    <row r="270" spans="2:6" x14ac:dyDescent="0.25">
      <c r="B270" s="118" t="s">
        <v>439</v>
      </c>
      <c r="C270" s="74">
        <v>61795047103</v>
      </c>
      <c r="D270" s="118" t="s">
        <v>441</v>
      </c>
      <c r="E270" s="71">
        <v>38.229999999999997</v>
      </c>
      <c r="F270" s="11" t="s">
        <v>100</v>
      </c>
    </row>
    <row r="271" spans="2:6" x14ac:dyDescent="0.25">
      <c r="B271" s="116" t="s">
        <v>440</v>
      </c>
      <c r="C271" s="125"/>
      <c r="D271" s="116"/>
      <c r="E271" s="86">
        <v>38.229999999999997</v>
      </c>
      <c r="F271" s="61"/>
    </row>
    <row r="272" spans="2:6" x14ac:dyDescent="0.25">
      <c r="B272" s="48" t="s">
        <v>261</v>
      </c>
      <c r="C272" s="62" t="s">
        <v>65</v>
      </c>
      <c r="D272" s="48" t="s">
        <v>5</v>
      </c>
      <c r="E272" s="71">
        <v>190.35</v>
      </c>
      <c r="F272" s="16" t="s">
        <v>93</v>
      </c>
    </row>
    <row r="273" spans="2:6" x14ac:dyDescent="0.25">
      <c r="B273" s="116" t="s">
        <v>262</v>
      </c>
      <c r="C273" s="91"/>
      <c r="D273" s="91"/>
      <c r="E273" s="86">
        <v>190.35</v>
      </c>
      <c r="F273" s="61"/>
    </row>
    <row r="274" spans="2:6" x14ac:dyDescent="0.25">
      <c r="B274" s="48" t="s">
        <v>263</v>
      </c>
      <c r="C274" s="48"/>
      <c r="D274" s="48" t="s">
        <v>5</v>
      </c>
      <c r="E274" s="71">
        <v>100</v>
      </c>
      <c r="F274" s="16" t="s">
        <v>93</v>
      </c>
    </row>
    <row r="275" spans="2:6" x14ac:dyDescent="0.25">
      <c r="B275" s="48" t="s">
        <v>263</v>
      </c>
      <c r="C275" s="49"/>
      <c r="D275" s="48" t="s">
        <v>5</v>
      </c>
      <c r="E275" s="71">
        <v>75</v>
      </c>
      <c r="F275" s="16" t="s">
        <v>93</v>
      </c>
    </row>
    <row r="276" spans="2:6" x14ac:dyDescent="0.25">
      <c r="B276" s="48" t="s">
        <v>263</v>
      </c>
      <c r="C276" s="49"/>
      <c r="D276" s="48" t="s">
        <v>5</v>
      </c>
      <c r="E276" s="71">
        <v>55</v>
      </c>
      <c r="F276" s="16" t="s">
        <v>93</v>
      </c>
    </row>
    <row r="277" spans="2:6" x14ac:dyDescent="0.25">
      <c r="B277" s="48" t="s">
        <v>263</v>
      </c>
      <c r="C277" s="49"/>
      <c r="D277" s="48" t="s">
        <v>5</v>
      </c>
      <c r="E277" s="71">
        <v>175</v>
      </c>
      <c r="F277" s="16" t="s">
        <v>93</v>
      </c>
    </row>
    <row r="278" spans="2:6" x14ac:dyDescent="0.25">
      <c r="B278" s="48" t="s">
        <v>263</v>
      </c>
      <c r="C278" s="49"/>
      <c r="D278" s="48" t="s">
        <v>5</v>
      </c>
      <c r="E278" s="71">
        <v>45</v>
      </c>
      <c r="F278" s="16" t="s">
        <v>93</v>
      </c>
    </row>
    <row r="279" spans="2:6" x14ac:dyDescent="0.25">
      <c r="B279" s="48" t="s">
        <v>263</v>
      </c>
      <c r="C279" s="49"/>
      <c r="D279" s="48" t="s">
        <v>5</v>
      </c>
      <c r="E279" s="71">
        <v>170</v>
      </c>
      <c r="F279" s="16" t="s">
        <v>93</v>
      </c>
    </row>
    <row r="280" spans="2:6" x14ac:dyDescent="0.25">
      <c r="B280" s="48" t="s">
        <v>263</v>
      </c>
      <c r="C280" s="49"/>
      <c r="D280" s="48" t="s">
        <v>5</v>
      </c>
      <c r="E280" s="71">
        <v>80</v>
      </c>
      <c r="F280" s="16" t="s">
        <v>93</v>
      </c>
    </row>
    <row r="281" spans="2:6" x14ac:dyDescent="0.25">
      <c r="B281" s="116" t="s">
        <v>442</v>
      </c>
      <c r="C281" s="91"/>
      <c r="D281" s="116"/>
      <c r="E281" s="19">
        <f>SUM(E274:E280)</f>
        <v>700</v>
      </c>
      <c r="F281" s="61"/>
    </row>
    <row r="282" spans="2:6" x14ac:dyDescent="0.25">
      <c r="B282" s="48" t="s">
        <v>271</v>
      </c>
      <c r="C282" s="62" t="s">
        <v>67</v>
      </c>
      <c r="D282" s="48" t="s">
        <v>5</v>
      </c>
      <c r="E282" s="71">
        <v>669.31</v>
      </c>
      <c r="F282" s="16" t="s">
        <v>254</v>
      </c>
    </row>
    <row r="283" spans="2:6" x14ac:dyDescent="0.25">
      <c r="B283" s="48" t="s">
        <v>271</v>
      </c>
      <c r="C283" s="62" t="s">
        <v>67</v>
      </c>
      <c r="D283" s="48" t="s">
        <v>5</v>
      </c>
      <c r="E283" s="71">
        <v>194.36</v>
      </c>
      <c r="F283" s="16" t="s">
        <v>254</v>
      </c>
    </row>
    <row r="284" spans="2:6" x14ac:dyDescent="0.25">
      <c r="B284" s="116" t="s">
        <v>272</v>
      </c>
      <c r="C284" s="91"/>
      <c r="D284" s="91"/>
      <c r="E284" s="19">
        <f>SUM(E282:E283)</f>
        <v>863.67</v>
      </c>
      <c r="F284" s="61"/>
    </row>
    <row r="285" spans="2:6" x14ac:dyDescent="0.25">
      <c r="B285" s="130" t="s">
        <v>472</v>
      </c>
      <c r="C285" s="49">
        <v>45878059290</v>
      </c>
      <c r="D285" s="49" t="s">
        <v>5</v>
      </c>
      <c r="E285" s="71">
        <v>40.5</v>
      </c>
      <c r="F285" s="16" t="s">
        <v>108</v>
      </c>
    </row>
    <row r="286" spans="2:6" x14ac:dyDescent="0.25">
      <c r="B286" s="130" t="s">
        <v>472</v>
      </c>
      <c r="C286" s="49">
        <v>45878059290</v>
      </c>
      <c r="D286" s="49" t="s">
        <v>5</v>
      </c>
      <c r="E286" s="71">
        <v>91</v>
      </c>
      <c r="F286" s="16" t="s">
        <v>108</v>
      </c>
    </row>
    <row r="287" spans="2:6" x14ac:dyDescent="0.25">
      <c r="B287" s="91" t="s">
        <v>473</v>
      </c>
      <c r="C287" s="91"/>
      <c r="D287" s="91"/>
      <c r="E287" s="19">
        <f>SUM(E285:E286)</f>
        <v>131.5</v>
      </c>
      <c r="F287" s="61"/>
    </row>
    <row r="288" spans="2:6" x14ac:dyDescent="0.25">
      <c r="B288" s="48" t="s">
        <v>274</v>
      </c>
      <c r="C288" s="62" t="s">
        <v>68</v>
      </c>
      <c r="D288" s="49" t="s">
        <v>5</v>
      </c>
      <c r="E288" s="11">
        <v>174.43</v>
      </c>
      <c r="F288" s="16" t="s">
        <v>108</v>
      </c>
    </row>
    <row r="289" spans="2:6" x14ac:dyDescent="0.25">
      <c r="B289" s="116" t="s">
        <v>275</v>
      </c>
      <c r="C289" s="57"/>
      <c r="D289" s="91"/>
      <c r="E289" s="61">
        <v>174.43</v>
      </c>
      <c r="F289" s="61"/>
    </row>
    <row r="290" spans="2:6" x14ac:dyDescent="0.25">
      <c r="B290" s="130" t="s">
        <v>362</v>
      </c>
      <c r="C290" s="76" t="s">
        <v>363</v>
      </c>
      <c r="D290" s="49" t="s">
        <v>5</v>
      </c>
      <c r="E290" s="11">
        <v>36.119999999999997</v>
      </c>
      <c r="F290" s="11" t="s">
        <v>216</v>
      </c>
    </row>
    <row r="291" spans="2:6" x14ac:dyDescent="0.25">
      <c r="B291" s="91" t="s">
        <v>364</v>
      </c>
      <c r="C291" s="57"/>
      <c r="D291" s="57"/>
      <c r="E291" s="86">
        <v>36.119999999999997</v>
      </c>
      <c r="F291" s="61"/>
    </row>
    <row r="292" spans="2:6" x14ac:dyDescent="0.25">
      <c r="B292" s="48" t="s">
        <v>280</v>
      </c>
      <c r="C292" s="62" t="s">
        <v>70</v>
      </c>
      <c r="D292" s="48" t="s">
        <v>5</v>
      </c>
      <c r="E292" s="71">
        <v>5118.91</v>
      </c>
      <c r="F292" s="16" t="s">
        <v>91</v>
      </c>
    </row>
    <row r="293" spans="2:6" x14ac:dyDescent="0.25">
      <c r="B293" s="116" t="s">
        <v>281</v>
      </c>
      <c r="C293" s="57"/>
      <c r="D293" s="57"/>
      <c r="E293" s="86">
        <v>5118.91</v>
      </c>
      <c r="F293" s="18"/>
    </row>
    <row r="294" spans="2:6" x14ac:dyDescent="0.25">
      <c r="B294" s="48" t="s">
        <v>282</v>
      </c>
      <c r="C294" s="62" t="s">
        <v>71</v>
      </c>
      <c r="D294" s="48" t="s">
        <v>5</v>
      </c>
      <c r="E294" s="71">
        <v>119.45</v>
      </c>
      <c r="F294" s="14" t="s">
        <v>90</v>
      </c>
    </row>
    <row r="295" spans="2:6" x14ac:dyDescent="0.25">
      <c r="B295" s="116" t="s">
        <v>283</v>
      </c>
      <c r="C295" s="57"/>
      <c r="D295" s="57"/>
      <c r="E295" s="86">
        <v>119.45</v>
      </c>
      <c r="F295" s="23"/>
    </row>
    <row r="296" spans="2:6" x14ac:dyDescent="0.25">
      <c r="B296" s="48" t="s">
        <v>284</v>
      </c>
      <c r="C296" s="62"/>
      <c r="D296" s="48" t="s">
        <v>42</v>
      </c>
      <c r="E296" s="71">
        <v>79.900000000000006</v>
      </c>
      <c r="F296" s="16" t="s">
        <v>99</v>
      </c>
    </row>
    <row r="297" spans="2:6" x14ac:dyDescent="0.25">
      <c r="B297" s="48" t="s">
        <v>284</v>
      </c>
      <c r="C297" s="62"/>
      <c r="D297" s="48" t="s">
        <v>42</v>
      </c>
      <c r="E297" s="71">
        <v>1808</v>
      </c>
      <c r="F297" s="16" t="s">
        <v>99</v>
      </c>
    </row>
    <row r="298" spans="2:6" x14ac:dyDescent="0.25">
      <c r="B298" s="116" t="s">
        <v>285</v>
      </c>
      <c r="C298" s="57"/>
      <c r="D298" s="57"/>
      <c r="E298" s="19">
        <f>SUM(E296:E297)</f>
        <v>1887.9</v>
      </c>
      <c r="F298" s="18"/>
    </row>
    <row r="299" spans="2:6" x14ac:dyDescent="0.25">
      <c r="B299" s="48" t="s">
        <v>289</v>
      </c>
      <c r="C299" s="62" t="s">
        <v>73</v>
      </c>
      <c r="D299" s="48" t="s">
        <v>74</v>
      </c>
      <c r="E299" s="71">
        <v>904.87</v>
      </c>
      <c r="F299" s="16" t="s">
        <v>91</v>
      </c>
    </row>
    <row r="300" spans="2:6" x14ac:dyDescent="0.25">
      <c r="B300" s="48" t="s">
        <v>289</v>
      </c>
      <c r="C300" s="62" t="s">
        <v>73</v>
      </c>
      <c r="D300" s="48" t="s">
        <v>74</v>
      </c>
      <c r="E300" s="71">
        <v>690.92</v>
      </c>
      <c r="F300" s="16" t="s">
        <v>91</v>
      </c>
    </row>
    <row r="301" spans="2:6" x14ac:dyDescent="0.25">
      <c r="B301" s="48" t="s">
        <v>289</v>
      </c>
      <c r="C301" s="62" t="s">
        <v>73</v>
      </c>
      <c r="D301" s="48" t="s">
        <v>74</v>
      </c>
      <c r="E301" s="71">
        <v>1055.28</v>
      </c>
      <c r="F301" s="16" t="s">
        <v>91</v>
      </c>
    </row>
    <row r="302" spans="2:6" x14ac:dyDescent="0.25">
      <c r="B302" s="48" t="s">
        <v>289</v>
      </c>
      <c r="C302" s="62" t="s">
        <v>73</v>
      </c>
      <c r="D302" s="48" t="s">
        <v>74</v>
      </c>
      <c r="E302" s="71">
        <v>714.87</v>
      </c>
      <c r="F302" s="16" t="s">
        <v>91</v>
      </c>
    </row>
    <row r="303" spans="2:6" x14ac:dyDescent="0.25">
      <c r="B303" s="48" t="s">
        <v>289</v>
      </c>
      <c r="C303" s="62" t="s">
        <v>73</v>
      </c>
      <c r="D303" s="48" t="s">
        <v>74</v>
      </c>
      <c r="E303" s="71">
        <v>548.28</v>
      </c>
      <c r="F303" s="16" t="s">
        <v>91</v>
      </c>
    </row>
    <row r="304" spans="2:6" x14ac:dyDescent="0.25">
      <c r="B304" s="48" t="s">
        <v>289</v>
      </c>
      <c r="C304" s="62" t="s">
        <v>73</v>
      </c>
      <c r="D304" s="48" t="s">
        <v>74</v>
      </c>
      <c r="E304" s="71">
        <v>1085.02</v>
      </c>
      <c r="F304" s="16" t="s">
        <v>91</v>
      </c>
    </row>
    <row r="305" spans="2:6" x14ac:dyDescent="0.25">
      <c r="B305" s="48" t="s">
        <v>289</v>
      </c>
      <c r="C305" s="62" t="s">
        <v>73</v>
      </c>
      <c r="D305" s="48" t="s">
        <v>74</v>
      </c>
      <c r="E305" s="71">
        <v>415.12</v>
      </c>
      <c r="F305" s="16" t="s">
        <v>91</v>
      </c>
    </row>
    <row r="306" spans="2:6" x14ac:dyDescent="0.25">
      <c r="B306" s="48" t="s">
        <v>289</v>
      </c>
      <c r="C306" s="62" t="s">
        <v>73</v>
      </c>
      <c r="D306" s="48" t="s">
        <v>74</v>
      </c>
      <c r="E306" s="71">
        <v>417.69</v>
      </c>
      <c r="F306" s="16" t="s">
        <v>91</v>
      </c>
    </row>
    <row r="307" spans="2:6" x14ac:dyDescent="0.25">
      <c r="B307" s="48" t="s">
        <v>289</v>
      </c>
      <c r="C307" s="62" t="s">
        <v>73</v>
      </c>
      <c r="D307" s="48" t="s">
        <v>74</v>
      </c>
      <c r="E307" s="71">
        <v>218.11</v>
      </c>
      <c r="F307" s="16" t="s">
        <v>91</v>
      </c>
    </row>
    <row r="308" spans="2:6" x14ac:dyDescent="0.25">
      <c r="B308" s="48" t="s">
        <v>289</v>
      </c>
      <c r="C308" s="62" t="s">
        <v>73</v>
      </c>
      <c r="D308" s="48" t="s">
        <v>74</v>
      </c>
      <c r="E308" s="71">
        <v>228.55</v>
      </c>
      <c r="F308" s="16" t="s">
        <v>91</v>
      </c>
    </row>
    <row r="309" spans="2:6" x14ac:dyDescent="0.25">
      <c r="B309" s="48" t="s">
        <v>289</v>
      </c>
      <c r="C309" s="62" t="s">
        <v>73</v>
      </c>
      <c r="D309" s="48" t="s">
        <v>74</v>
      </c>
      <c r="E309" s="71">
        <v>416.68</v>
      </c>
      <c r="F309" s="16" t="s">
        <v>91</v>
      </c>
    </row>
    <row r="310" spans="2:6" x14ac:dyDescent="0.25">
      <c r="B310" s="116" t="s">
        <v>290</v>
      </c>
      <c r="C310" s="91"/>
      <c r="D310" s="91"/>
      <c r="E310" s="19">
        <f>SUM(E299:E309)</f>
        <v>6695.3899999999994</v>
      </c>
      <c r="F310" s="61"/>
    </row>
    <row r="311" spans="2:6" x14ac:dyDescent="0.25">
      <c r="B311" s="48" t="s">
        <v>291</v>
      </c>
      <c r="C311" s="62" t="s">
        <v>75</v>
      </c>
      <c r="D311" s="48" t="s">
        <v>5</v>
      </c>
      <c r="E311" s="71">
        <v>2231.1</v>
      </c>
      <c r="F311" s="16" t="s">
        <v>99</v>
      </c>
    </row>
    <row r="312" spans="2:6" x14ac:dyDescent="0.25">
      <c r="B312" s="116" t="s">
        <v>292</v>
      </c>
      <c r="C312" s="57"/>
      <c r="D312" s="57"/>
      <c r="E312" s="86">
        <v>2231.1</v>
      </c>
      <c r="F312" s="61"/>
    </row>
    <row r="313" spans="2:6" x14ac:dyDescent="0.25">
      <c r="B313" s="48" t="s">
        <v>293</v>
      </c>
      <c r="C313" s="62" t="s">
        <v>76</v>
      </c>
      <c r="D313" s="48" t="s">
        <v>5</v>
      </c>
      <c r="E313" s="71">
        <v>220</v>
      </c>
      <c r="F313" s="16" t="s">
        <v>108</v>
      </c>
    </row>
    <row r="314" spans="2:6" x14ac:dyDescent="0.25">
      <c r="B314" s="48" t="s">
        <v>293</v>
      </c>
      <c r="C314" s="62" t="s">
        <v>76</v>
      </c>
      <c r="D314" s="48" t="s">
        <v>5</v>
      </c>
      <c r="E314" s="71">
        <v>220</v>
      </c>
      <c r="F314" s="16" t="s">
        <v>108</v>
      </c>
    </row>
    <row r="315" spans="2:6" x14ac:dyDescent="0.25">
      <c r="B315" s="48" t="s">
        <v>293</v>
      </c>
      <c r="C315" s="62" t="s">
        <v>76</v>
      </c>
      <c r="D315" s="48" t="s">
        <v>5</v>
      </c>
      <c r="E315" s="71">
        <v>236</v>
      </c>
      <c r="F315" s="16" t="s">
        <v>90</v>
      </c>
    </row>
    <row r="316" spans="2:6" x14ac:dyDescent="0.25">
      <c r="B316" s="48" t="s">
        <v>293</v>
      </c>
      <c r="C316" s="62" t="s">
        <v>76</v>
      </c>
      <c r="D316" s="48" t="s">
        <v>5</v>
      </c>
      <c r="E316" s="71">
        <v>238.75</v>
      </c>
      <c r="F316" s="16" t="s">
        <v>108</v>
      </c>
    </row>
    <row r="317" spans="2:6" x14ac:dyDescent="0.25">
      <c r="B317" s="48" t="s">
        <v>293</v>
      </c>
      <c r="C317" s="62" t="s">
        <v>76</v>
      </c>
      <c r="D317" s="48" t="s">
        <v>5</v>
      </c>
      <c r="E317" s="71">
        <v>327.5</v>
      </c>
      <c r="F317" s="16" t="s">
        <v>108</v>
      </c>
    </row>
    <row r="318" spans="2:6" x14ac:dyDescent="0.25">
      <c r="B318" s="48" t="s">
        <v>293</v>
      </c>
      <c r="C318" s="62" t="s">
        <v>76</v>
      </c>
      <c r="D318" s="48" t="s">
        <v>5</v>
      </c>
      <c r="E318" s="71">
        <v>126.25</v>
      </c>
      <c r="F318" s="16" t="s">
        <v>108</v>
      </c>
    </row>
    <row r="319" spans="2:6" x14ac:dyDescent="0.25">
      <c r="B319" s="48" t="s">
        <v>293</v>
      </c>
      <c r="C319" s="62" t="s">
        <v>76</v>
      </c>
      <c r="D319" s="48" t="s">
        <v>5</v>
      </c>
      <c r="E319" s="71">
        <v>98.31</v>
      </c>
      <c r="F319" s="16" t="s">
        <v>90</v>
      </c>
    </row>
    <row r="320" spans="2:6" x14ac:dyDescent="0.25">
      <c r="B320" s="48" t="s">
        <v>293</v>
      </c>
      <c r="C320" s="62" t="s">
        <v>76</v>
      </c>
      <c r="D320" s="48" t="s">
        <v>5</v>
      </c>
      <c r="E320" s="71">
        <v>204.13</v>
      </c>
      <c r="F320" s="16" t="s">
        <v>90</v>
      </c>
    </row>
    <row r="321" spans="2:6" x14ac:dyDescent="0.25">
      <c r="B321" s="48" t="s">
        <v>293</v>
      </c>
      <c r="C321" s="62" t="s">
        <v>76</v>
      </c>
      <c r="D321" s="48" t="s">
        <v>5</v>
      </c>
      <c r="E321" s="71">
        <v>37.5</v>
      </c>
      <c r="F321" s="16" t="s">
        <v>90</v>
      </c>
    </row>
    <row r="322" spans="2:6" x14ac:dyDescent="0.25">
      <c r="B322" s="116" t="s">
        <v>294</v>
      </c>
      <c r="C322" s="91"/>
      <c r="D322" s="91"/>
      <c r="E322" s="19">
        <f>SUM(E313:E321)</f>
        <v>1708.44</v>
      </c>
      <c r="F322" s="61"/>
    </row>
    <row r="323" spans="2:6" x14ac:dyDescent="0.25">
      <c r="B323" s="48" t="s">
        <v>77</v>
      </c>
      <c r="C323" s="62" t="s">
        <v>78</v>
      </c>
      <c r="D323" s="48" t="s">
        <v>5</v>
      </c>
      <c r="E323" s="170">
        <v>103.3</v>
      </c>
      <c r="F323" s="16" t="s">
        <v>254</v>
      </c>
    </row>
    <row r="324" spans="2:6" x14ac:dyDescent="0.25">
      <c r="B324" s="116" t="s">
        <v>79</v>
      </c>
      <c r="C324" s="57"/>
      <c r="D324" s="57"/>
      <c r="E324" s="171">
        <v>103.3</v>
      </c>
      <c r="F324" s="61"/>
    </row>
    <row r="325" spans="2:6" x14ac:dyDescent="0.25">
      <c r="B325" s="138" t="s">
        <v>365</v>
      </c>
      <c r="C325" s="62"/>
      <c r="D325" s="48"/>
      <c r="E325" s="158">
        <f>E324+E322+E312+E310+E298+E295+E293+E291+E289+E287+E284+E281+E273+E271+E269+E267+E264+E260+E258+E255+E252+E249+E247+E242+E238+E235+E232+E230+E228+E224+E222+E219+E217+E214+E212+E203+E201+E199+E173+E171+E169+E167+E165+E156+E154+E143+E141+E139+E135+E133+E130+E128+E123+E120+E117+E113+E111+E109+E107+E104+E99+E97+E93+E91+E89+E86+E84+E67+E65+E62+E60+E56+E54+E50+E48+E24+E11</f>
        <v>102139.60000000002</v>
      </c>
      <c r="F325" s="28"/>
    </row>
    <row r="326" spans="2:6" x14ac:dyDescent="0.25">
      <c r="B326" s="113" t="s">
        <v>81</v>
      </c>
      <c r="C326" s="67"/>
      <c r="D326" s="67"/>
      <c r="E326" s="144"/>
      <c r="F326" s="165"/>
    </row>
    <row r="327" spans="2:6" x14ac:dyDescent="0.25">
      <c r="B327" s="32"/>
      <c r="C327" s="32"/>
      <c r="D327" s="32"/>
      <c r="E327" s="34"/>
      <c r="F327" s="28" t="s">
        <v>300</v>
      </c>
    </row>
    <row r="328" spans="2:6" x14ac:dyDescent="0.25">
      <c r="B328" s="32"/>
      <c r="C328" s="32"/>
      <c r="D328" s="32"/>
      <c r="E328" s="34"/>
      <c r="F328" s="28" t="s">
        <v>303</v>
      </c>
    </row>
    <row r="329" spans="2:6" x14ac:dyDescent="0.25">
      <c r="B329" s="33"/>
      <c r="C329" s="49"/>
      <c r="D329" s="49"/>
      <c r="E329" s="34"/>
      <c r="F329" s="28" t="s">
        <v>301</v>
      </c>
    </row>
    <row r="330" spans="2:6" x14ac:dyDescent="0.25">
      <c r="B330" s="32"/>
      <c r="C330" s="32"/>
      <c r="D330" s="32"/>
      <c r="E330" s="34">
        <v>820.96</v>
      </c>
      <c r="F330" s="28" t="s">
        <v>302</v>
      </c>
    </row>
    <row r="331" spans="2:6" x14ac:dyDescent="0.25">
      <c r="B331" s="33"/>
      <c r="C331" s="49"/>
      <c r="D331" s="49"/>
      <c r="E331" s="34"/>
      <c r="F331" s="28" t="s">
        <v>304</v>
      </c>
    </row>
    <row r="332" spans="2:6" x14ac:dyDescent="0.25">
      <c r="B332" s="33"/>
      <c r="C332" s="49"/>
      <c r="D332" s="49"/>
      <c r="E332" s="34">
        <v>1430</v>
      </c>
      <c r="F332" s="28" t="s">
        <v>305</v>
      </c>
    </row>
    <row r="333" spans="2:6" x14ac:dyDescent="0.25">
      <c r="B333" s="33"/>
      <c r="C333" s="49"/>
      <c r="D333" s="49"/>
      <c r="E333" s="34"/>
      <c r="F333" s="28" t="s">
        <v>306</v>
      </c>
    </row>
    <row r="334" spans="2:6" x14ac:dyDescent="0.25">
      <c r="B334" s="33"/>
      <c r="C334" s="49"/>
      <c r="D334" s="49"/>
      <c r="E334" s="34"/>
      <c r="F334" s="28" t="s">
        <v>307</v>
      </c>
    </row>
    <row r="335" spans="2:6" x14ac:dyDescent="0.25">
      <c r="B335" s="32"/>
      <c r="C335" s="49"/>
      <c r="D335" s="49"/>
      <c r="E335" s="34"/>
      <c r="F335" s="28" t="s">
        <v>379</v>
      </c>
    </row>
    <row r="336" spans="2:6" x14ac:dyDescent="0.25">
      <c r="B336" s="10" t="s">
        <v>365</v>
      </c>
      <c r="C336" s="11"/>
      <c r="D336" s="11"/>
      <c r="E336" s="158"/>
      <c r="F336" s="28"/>
    </row>
    <row r="337" spans="2:6" x14ac:dyDescent="0.25">
      <c r="B337" s="114" t="s">
        <v>308</v>
      </c>
      <c r="C337" s="114"/>
      <c r="D337" s="114"/>
      <c r="E337" s="114"/>
      <c r="F337" s="115"/>
    </row>
  </sheetData>
  <sortState xmlns:xlrd2="http://schemas.microsoft.com/office/spreadsheetml/2017/richdata2" ref="B10:C251">
    <sortCondition ref="B10:B251"/>
  </sortState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22E8-BF2A-446D-9B7D-C81140DF006E}">
  <dimension ref="B1:F301"/>
  <sheetViews>
    <sheetView tabSelected="1" workbookViewId="0">
      <selection activeCell="E289" sqref="E289"/>
    </sheetView>
  </sheetViews>
  <sheetFormatPr defaultRowHeight="15" x14ac:dyDescent="0.25"/>
  <cols>
    <col min="1" max="1" width="4.5703125" customWidth="1"/>
    <col min="2" max="2" width="41.28515625" customWidth="1"/>
    <col min="3" max="3" width="26.42578125" customWidth="1"/>
    <col min="4" max="4" width="24.28515625" customWidth="1"/>
    <col min="5" max="5" width="28.7109375" customWidth="1"/>
    <col min="6" max="6" width="52.28515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196" t="s">
        <v>476</v>
      </c>
      <c r="C5" s="196"/>
      <c r="D5" s="196"/>
      <c r="E5" s="196"/>
      <c r="F5" s="196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71">
        <v>72.28</v>
      </c>
      <c r="F10" s="16" t="s">
        <v>89</v>
      </c>
    </row>
    <row r="11" spans="2:6" x14ac:dyDescent="0.25">
      <c r="B11" s="116" t="s">
        <v>129</v>
      </c>
      <c r="C11" s="57"/>
      <c r="D11" s="57"/>
      <c r="E11" s="86">
        <v>72.28</v>
      </c>
      <c r="F11" s="18"/>
    </row>
    <row r="12" spans="2:6" x14ac:dyDescent="0.25">
      <c r="B12" s="48" t="s">
        <v>128</v>
      </c>
      <c r="C12" s="48"/>
      <c r="D12" s="48" t="s">
        <v>6</v>
      </c>
      <c r="E12" s="42">
        <v>23.63</v>
      </c>
      <c r="F12" s="20" t="s">
        <v>91</v>
      </c>
    </row>
    <row r="13" spans="2:6" x14ac:dyDescent="0.25">
      <c r="B13" s="48" t="s">
        <v>128</v>
      </c>
      <c r="C13" s="48"/>
      <c r="D13" s="48" t="s">
        <v>6</v>
      </c>
      <c r="E13" s="42">
        <v>7.88</v>
      </c>
      <c r="F13" s="20" t="s">
        <v>91</v>
      </c>
    </row>
    <row r="14" spans="2:6" x14ac:dyDescent="0.25">
      <c r="B14" s="48" t="s">
        <v>128</v>
      </c>
      <c r="C14" s="48"/>
      <c r="D14" s="48" t="s">
        <v>6</v>
      </c>
      <c r="E14" s="42">
        <v>31.5</v>
      </c>
      <c r="F14" s="20" t="s">
        <v>91</v>
      </c>
    </row>
    <row r="15" spans="2:6" x14ac:dyDescent="0.25">
      <c r="B15" s="48" t="s">
        <v>128</v>
      </c>
      <c r="C15" s="48"/>
      <c r="D15" s="48" t="s">
        <v>6</v>
      </c>
      <c r="E15" s="42">
        <v>31.5</v>
      </c>
      <c r="F15" s="20" t="s">
        <v>91</v>
      </c>
    </row>
    <row r="16" spans="2:6" x14ac:dyDescent="0.25">
      <c r="B16" s="48" t="s">
        <v>128</v>
      </c>
      <c r="C16" s="48"/>
      <c r="D16" s="48" t="s">
        <v>6</v>
      </c>
      <c r="E16" s="42">
        <v>23.63</v>
      </c>
      <c r="F16" s="20" t="s">
        <v>91</v>
      </c>
    </row>
    <row r="17" spans="2:6" x14ac:dyDescent="0.25">
      <c r="B17" s="48" t="s">
        <v>128</v>
      </c>
      <c r="C17" s="48"/>
      <c r="D17" s="48" t="s">
        <v>6</v>
      </c>
      <c r="E17" s="42">
        <v>15.75</v>
      </c>
      <c r="F17" s="20" t="s">
        <v>91</v>
      </c>
    </row>
    <row r="18" spans="2:6" x14ac:dyDescent="0.25">
      <c r="B18" s="48" t="s">
        <v>128</v>
      </c>
      <c r="C18" s="48"/>
      <c r="D18" s="48" t="s">
        <v>6</v>
      </c>
      <c r="E18" s="42">
        <v>23.63</v>
      </c>
      <c r="F18" s="20" t="s">
        <v>91</v>
      </c>
    </row>
    <row r="19" spans="2:6" x14ac:dyDescent="0.25">
      <c r="B19" s="48" t="s">
        <v>128</v>
      </c>
      <c r="C19" s="48"/>
      <c r="D19" s="48" t="s">
        <v>6</v>
      </c>
      <c r="E19" s="42">
        <v>23.63</v>
      </c>
      <c r="F19" s="20" t="s">
        <v>91</v>
      </c>
    </row>
    <row r="20" spans="2:6" x14ac:dyDescent="0.25">
      <c r="B20" s="48" t="s">
        <v>128</v>
      </c>
      <c r="C20" s="48"/>
      <c r="D20" s="48" t="s">
        <v>6</v>
      </c>
      <c r="E20" s="42">
        <v>15.75</v>
      </c>
      <c r="F20" s="20" t="s">
        <v>91</v>
      </c>
    </row>
    <row r="21" spans="2:6" x14ac:dyDescent="0.25">
      <c r="B21" s="48" t="s">
        <v>128</v>
      </c>
      <c r="C21" s="48"/>
      <c r="D21" s="48" t="s">
        <v>6</v>
      </c>
      <c r="E21" s="42">
        <v>31.5</v>
      </c>
      <c r="F21" s="20" t="s">
        <v>91</v>
      </c>
    </row>
    <row r="22" spans="2:6" x14ac:dyDescent="0.25">
      <c r="B22" s="116" t="s">
        <v>132</v>
      </c>
      <c r="C22" s="57"/>
      <c r="D22" s="57"/>
      <c r="E22" s="19">
        <f>SUM(E12:E21)</f>
        <v>228.39999999999998</v>
      </c>
      <c r="F22" s="18"/>
    </row>
    <row r="23" spans="2:6" x14ac:dyDescent="0.25">
      <c r="B23" s="48" t="s">
        <v>133</v>
      </c>
      <c r="C23" s="48">
        <v>58353015102</v>
      </c>
      <c r="D23" s="48" t="s">
        <v>4</v>
      </c>
      <c r="E23" s="42">
        <v>192</v>
      </c>
      <c r="F23" s="16" t="s">
        <v>108</v>
      </c>
    </row>
    <row r="24" spans="2:6" x14ac:dyDescent="0.25">
      <c r="B24" s="48" t="s">
        <v>133</v>
      </c>
      <c r="C24" s="48">
        <v>58353015102</v>
      </c>
      <c r="D24" s="48" t="s">
        <v>4</v>
      </c>
      <c r="E24" s="42">
        <v>32</v>
      </c>
      <c r="F24" s="16" t="s">
        <v>108</v>
      </c>
    </row>
    <row r="25" spans="2:6" x14ac:dyDescent="0.25">
      <c r="B25" s="48" t="s">
        <v>133</v>
      </c>
      <c r="C25" s="48">
        <v>58353015102</v>
      </c>
      <c r="D25" s="48" t="s">
        <v>4</v>
      </c>
      <c r="E25" s="42">
        <v>64</v>
      </c>
      <c r="F25" s="11" t="s">
        <v>100</v>
      </c>
    </row>
    <row r="26" spans="2:6" x14ac:dyDescent="0.25">
      <c r="B26" s="48" t="s">
        <v>133</v>
      </c>
      <c r="C26" s="48">
        <v>58353015102</v>
      </c>
      <c r="D26" s="48" t="s">
        <v>4</v>
      </c>
      <c r="E26" s="42">
        <v>176</v>
      </c>
      <c r="F26" s="16" t="s">
        <v>108</v>
      </c>
    </row>
    <row r="27" spans="2:6" x14ac:dyDescent="0.25">
      <c r="B27" s="48" t="s">
        <v>133</v>
      </c>
      <c r="C27" s="48">
        <v>58353015102</v>
      </c>
      <c r="D27" s="48" t="s">
        <v>4</v>
      </c>
      <c r="E27" s="42">
        <v>112</v>
      </c>
      <c r="F27" s="16" t="s">
        <v>108</v>
      </c>
    </row>
    <row r="28" spans="2:6" x14ac:dyDescent="0.25">
      <c r="B28" s="48" t="s">
        <v>133</v>
      </c>
      <c r="C28" s="48">
        <v>58353015102</v>
      </c>
      <c r="D28" s="48" t="s">
        <v>4</v>
      </c>
      <c r="E28" s="42">
        <v>112</v>
      </c>
      <c r="F28" s="16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42">
        <v>64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42">
        <v>32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42">
        <v>80</v>
      </c>
      <c r="F31" s="16" t="s">
        <v>108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42">
        <v>48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42">
        <v>80</v>
      </c>
      <c r="F33" s="16" t="s">
        <v>92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42">
        <v>64</v>
      </c>
      <c r="F34" s="16" t="s">
        <v>108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42">
        <v>48</v>
      </c>
      <c r="F35" s="16" t="s">
        <v>108</v>
      </c>
    </row>
    <row r="36" spans="2:6" x14ac:dyDescent="0.25">
      <c r="B36" s="48" t="s">
        <v>133</v>
      </c>
      <c r="C36" s="48">
        <v>58353015102</v>
      </c>
      <c r="D36" s="48" t="s">
        <v>4</v>
      </c>
      <c r="E36" s="42">
        <v>32</v>
      </c>
      <c r="F36" s="16" t="s">
        <v>108</v>
      </c>
    </row>
    <row r="37" spans="2:6" x14ac:dyDescent="0.25">
      <c r="B37" s="116" t="s">
        <v>134</v>
      </c>
      <c r="C37" s="57"/>
      <c r="D37" s="57"/>
      <c r="E37" s="19">
        <f>SUM(E23:E36)</f>
        <v>1136</v>
      </c>
      <c r="F37" s="18"/>
    </row>
    <row r="38" spans="2:6" x14ac:dyDescent="0.25">
      <c r="B38" s="48" t="s">
        <v>477</v>
      </c>
      <c r="C38" s="181" t="s">
        <v>381</v>
      </c>
      <c r="D38" s="48" t="s">
        <v>381</v>
      </c>
      <c r="E38" s="46">
        <v>200</v>
      </c>
      <c r="F38" s="16" t="s">
        <v>93</v>
      </c>
    </row>
    <row r="39" spans="2:6" x14ac:dyDescent="0.25">
      <c r="B39" s="176" t="s">
        <v>478</v>
      </c>
      <c r="C39" s="177" t="s">
        <v>381</v>
      </c>
      <c r="D39" s="176" t="s">
        <v>381</v>
      </c>
      <c r="E39" s="75">
        <v>200</v>
      </c>
      <c r="F39" s="175"/>
    </row>
    <row r="40" spans="2:6" x14ac:dyDescent="0.25">
      <c r="B40" s="48" t="s">
        <v>135</v>
      </c>
      <c r="C40" s="48">
        <v>88688490939</v>
      </c>
      <c r="D40" s="48" t="s">
        <v>5</v>
      </c>
      <c r="E40" s="71">
        <v>525</v>
      </c>
      <c r="F40" s="16" t="s">
        <v>93</v>
      </c>
    </row>
    <row r="41" spans="2:6" x14ac:dyDescent="0.25">
      <c r="B41" s="116" t="s">
        <v>136</v>
      </c>
      <c r="C41" s="57"/>
      <c r="D41" s="57"/>
      <c r="E41" s="86">
        <v>525</v>
      </c>
      <c r="F41" s="18"/>
    </row>
    <row r="42" spans="2:6" x14ac:dyDescent="0.25">
      <c r="B42" s="48" t="s">
        <v>137</v>
      </c>
      <c r="C42" s="48">
        <v>91448726740</v>
      </c>
      <c r="D42" s="48" t="s">
        <v>4</v>
      </c>
      <c r="E42" s="71">
        <v>396.8</v>
      </c>
      <c r="F42" s="16" t="s">
        <v>108</v>
      </c>
    </row>
    <row r="43" spans="2:6" x14ac:dyDescent="0.25">
      <c r="B43" s="48" t="s">
        <v>137</v>
      </c>
      <c r="C43" s="48">
        <v>91448726740</v>
      </c>
      <c r="D43" s="48" t="s">
        <v>4</v>
      </c>
      <c r="E43" s="71">
        <v>2404.46</v>
      </c>
      <c r="F43" s="16" t="s">
        <v>108</v>
      </c>
    </row>
    <row r="44" spans="2:6" x14ac:dyDescent="0.25">
      <c r="B44" s="48" t="s">
        <v>137</v>
      </c>
      <c r="C44" s="48">
        <v>91448726740</v>
      </c>
      <c r="D44" s="48" t="s">
        <v>4</v>
      </c>
      <c r="E44" s="71">
        <v>3065.26</v>
      </c>
      <c r="F44" s="16" t="s">
        <v>108</v>
      </c>
    </row>
    <row r="45" spans="2:6" x14ac:dyDescent="0.25">
      <c r="B45" s="116" t="s">
        <v>138</v>
      </c>
      <c r="C45" s="57"/>
      <c r="D45" s="57"/>
      <c r="E45" s="19">
        <f>SUM(E42:E44)</f>
        <v>5866.52</v>
      </c>
      <c r="F45" s="18"/>
    </row>
    <row r="46" spans="2:6" x14ac:dyDescent="0.25">
      <c r="B46" s="48" t="s">
        <v>142</v>
      </c>
      <c r="C46" s="48">
        <v>59369289798</v>
      </c>
      <c r="D46" s="48" t="s">
        <v>5</v>
      </c>
      <c r="E46" s="71">
        <v>1209.69</v>
      </c>
      <c r="F46" s="16" t="s">
        <v>91</v>
      </c>
    </row>
    <row r="47" spans="2:6" x14ac:dyDescent="0.25">
      <c r="B47" s="48" t="s">
        <v>142</v>
      </c>
      <c r="C47" s="48">
        <v>59369289798</v>
      </c>
      <c r="D47" s="48" t="s">
        <v>5</v>
      </c>
      <c r="E47" s="71">
        <v>2445.35</v>
      </c>
      <c r="F47" s="16" t="s">
        <v>91</v>
      </c>
    </row>
    <row r="48" spans="2:6" x14ac:dyDescent="0.25">
      <c r="B48" s="116" t="s">
        <v>144</v>
      </c>
      <c r="C48" s="57"/>
      <c r="D48" s="57"/>
      <c r="E48" s="19">
        <f>SUM(E46:E47)</f>
        <v>3655.04</v>
      </c>
      <c r="F48" s="18"/>
    </row>
    <row r="49" spans="2:6" x14ac:dyDescent="0.25">
      <c r="B49" s="48" t="s">
        <v>147</v>
      </c>
      <c r="C49" s="48">
        <v>16101766338</v>
      </c>
      <c r="D49" s="48" t="s">
        <v>5</v>
      </c>
      <c r="E49" s="71">
        <v>590</v>
      </c>
      <c r="F49" s="16" t="s">
        <v>108</v>
      </c>
    </row>
    <row r="50" spans="2:6" x14ac:dyDescent="0.25">
      <c r="B50" s="116" t="s">
        <v>149</v>
      </c>
      <c r="C50" s="57"/>
      <c r="D50" s="57"/>
      <c r="E50" s="19">
        <v>590</v>
      </c>
      <c r="F50" s="18"/>
    </row>
    <row r="51" spans="2:6" x14ac:dyDescent="0.25">
      <c r="B51" s="48" t="s">
        <v>146</v>
      </c>
      <c r="C51" s="48">
        <v>83598114879</v>
      </c>
      <c r="D51" s="48" t="s">
        <v>5</v>
      </c>
      <c r="E51" s="42">
        <v>85.5</v>
      </c>
      <c r="F51" s="16" t="s">
        <v>91</v>
      </c>
    </row>
    <row r="52" spans="2:6" x14ac:dyDescent="0.25">
      <c r="B52" s="48" t="s">
        <v>146</v>
      </c>
      <c r="C52" s="48">
        <v>83598114879</v>
      </c>
      <c r="D52" s="48" t="s">
        <v>5</v>
      </c>
      <c r="E52" s="42">
        <v>66.5</v>
      </c>
      <c r="F52" s="16" t="s">
        <v>91</v>
      </c>
    </row>
    <row r="53" spans="2:6" x14ac:dyDescent="0.25">
      <c r="B53" s="48" t="s">
        <v>146</v>
      </c>
      <c r="C53" s="48">
        <v>83598114879</v>
      </c>
      <c r="D53" s="48" t="s">
        <v>5</v>
      </c>
      <c r="E53" s="42">
        <v>41.13</v>
      </c>
      <c r="F53" s="16" t="s">
        <v>91</v>
      </c>
    </row>
    <row r="54" spans="2:6" x14ac:dyDescent="0.25">
      <c r="B54" s="48" t="s">
        <v>146</v>
      </c>
      <c r="C54" s="48">
        <v>83598114879</v>
      </c>
      <c r="D54" s="48" t="s">
        <v>5</v>
      </c>
      <c r="E54" s="42">
        <v>9.5</v>
      </c>
      <c r="F54" s="16" t="s">
        <v>91</v>
      </c>
    </row>
    <row r="55" spans="2:6" x14ac:dyDescent="0.25">
      <c r="B55" s="48" t="s">
        <v>146</v>
      </c>
      <c r="C55" s="48">
        <v>83598114879</v>
      </c>
      <c r="D55" s="48" t="s">
        <v>5</v>
      </c>
      <c r="E55" s="42">
        <v>57</v>
      </c>
      <c r="F55" s="16" t="s">
        <v>91</v>
      </c>
    </row>
    <row r="56" spans="2:6" x14ac:dyDescent="0.25">
      <c r="B56" s="48" t="s">
        <v>146</v>
      </c>
      <c r="C56" s="48">
        <v>83598114879</v>
      </c>
      <c r="D56" s="48" t="s">
        <v>5</v>
      </c>
      <c r="E56" s="42">
        <v>30.4</v>
      </c>
      <c r="F56" s="16" t="s">
        <v>91</v>
      </c>
    </row>
    <row r="57" spans="2:6" x14ac:dyDescent="0.25">
      <c r="B57" s="48" t="s">
        <v>146</v>
      </c>
      <c r="C57" s="48">
        <v>83598114879</v>
      </c>
      <c r="D57" s="48" t="s">
        <v>5</v>
      </c>
      <c r="E57" s="42">
        <v>103.5</v>
      </c>
      <c r="F57" s="16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42">
        <v>139.5</v>
      </c>
      <c r="F58" s="16" t="s">
        <v>91</v>
      </c>
    </row>
    <row r="59" spans="2:6" x14ac:dyDescent="0.25">
      <c r="B59" s="48" t="s">
        <v>146</v>
      </c>
      <c r="C59" s="48">
        <v>83598114879</v>
      </c>
      <c r="D59" s="48" t="s">
        <v>5</v>
      </c>
      <c r="E59" s="42">
        <v>98</v>
      </c>
      <c r="F59" s="16" t="s">
        <v>91</v>
      </c>
    </row>
    <row r="60" spans="2:6" x14ac:dyDescent="0.25">
      <c r="B60" s="48" t="s">
        <v>146</v>
      </c>
      <c r="C60" s="48">
        <v>83598114879</v>
      </c>
      <c r="D60" s="48" t="s">
        <v>5</v>
      </c>
      <c r="E60" s="42">
        <v>57</v>
      </c>
      <c r="F60" s="16" t="s">
        <v>91</v>
      </c>
    </row>
    <row r="61" spans="2:6" x14ac:dyDescent="0.25">
      <c r="B61" s="48" t="s">
        <v>146</v>
      </c>
      <c r="C61" s="48">
        <v>83598114879</v>
      </c>
      <c r="D61" s="48" t="s">
        <v>5</v>
      </c>
      <c r="E61" s="42">
        <v>9.5</v>
      </c>
      <c r="F61" s="16" t="s">
        <v>91</v>
      </c>
    </row>
    <row r="62" spans="2:6" x14ac:dyDescent="0.25">
      <c r="B62" s="48" t="s">
        <v>146</v>
      </c>
      <c r="C62" s="48">
        <v>83598114879</v>
      </c>
      <c r="D62" s="48" t="s">
        <v>5</v>
      </c>
      <c r="E62" s="42">
        <v>57</v>
      </c>
      <c r="F62" s="16" t="s">
        <v>91</v>
      </c>
    </row>
    <row r="63" spans="2:6" x14ac:dyDescent="0.25">
      <c r="B63" s="48" t="s">
        <v>146</v>
      </c>
      <c r="C63" s="48">
        <v>83598114879</v>
      </c>
      <c r="D63" s="48" t="s">
        <v>5</v>
      </c>
      <c r="E63" s="42">
        <v>9.5</v>
      </c>
      <c r="F63" s="16" t="s">
        <v>91</v>
      </c>
    </row>
    <row r="64" spans="2:6" x14ac:dyDescent="0.25">
      <c r="B64" s="48" t="s">
        <v>146</v>
      </c>
      <c r="C64" s="48">
        <v>83598114879</v>
      </c>
      <c r="D64" s="48" t="s">
        <v>5</v>
      </c>
      <c r="E64" s="42">
        <v>38</v>
      </c>
      <c r="F64" s="16" t="s">
        <v>91</v>
      </c>
    </row>
    <row r="65" spans="2:6" x14ac:dyDescent="0.25">
      <c r="B65" s="48" t="s">
        <v>146</v>
      </c>
      <c r="C65" s="48">
        <v>83598114879</v>
      </c>
      <c r="D65" s="48" t="s">
        <v>5</v>
      </c>
      <c r="E65" s="42">
        <v>2045.99</v>
      </c>
      <c r="F65" s="16" t="s">
        <v>91</v>
      </c>
    </row>
    <row r="66" spans="2:6" x14ac:dyDescent="0.25">
      <c r="B66" s="48" t="s">
        <v>146</v>
      </c>
      <c r="C66" s="48">
        <v>83598114879</v>
      </c>
      <c r="D66" s="48" t="s">
        <v>5</v>
      </c>
      <c r="E66" s="42">
        <v>110.88</v>
      </c>
      <c r="F66" s="16" t="s">
        <v>91</v>
      </c>
    </row>
    <row r="67" spans="2:6" x14ac:dyDescent="0.25">
      <c r="B67" s="48" t="s">
        <v>146</v>
      </c>
      <c r="C67" s="48">
        <v>83598114879</v>
      </c>
      <c r="D67" s="48" t="s">
        <v>5</v>
      </c>
      <c r="E67" s="42">
        <v>66.5</v>
      </c>
      <c r="F67" s="16" t="s">
        <v>91</v>
      </c>
    </row>
    <row r="68" spans="2:6" x14ac:dyDescent="0.25">
      <c r="B68" s="48" t="s">
        <v>146</v>
      </c>
      <c r="C68" s="48">
        <v>83598114879</v>
      </c>
      <c r="D68" s="48" t="s">
        <v>5</v>
      </c>
      <c r="E68" s="42">
        <v>895.71</v>
      </c>
      <c r="F68" s="16" t="s">
        <v>91</v>
      </c>
    </row>
    <row r="69" spans="2:6" x14ac:dyDescent="0.25">
      <c r="B69" s="116" t="s">
        <v>150</v>
      </c>
      <c r="C69" s="59"/>
      <c r="D69" s="59"/>
      <c r="E69" s="19">
        <f>SUM(E51:E68)</f>
        <v>3921.11</v>
      </c>
      <c r="F69" s="23"/>
    </row>
    <row r="70" spans="2:6" x14ac:dyDescent="0.25">
      <c r="B70" s="118" t="s">
        <v>398</v>
      </c>
      <c r="C70" s="120">
        <v>37885418266</v>
      </c>
      <c r="D70" s="120" t="s">
        <v>5</v>
      </c>
      <c r="E70" s="184">
        <v>60</v>
      </c>
      <c r="F70" s="121" t="s">
        <v>114</v>
      </c>
    </row>
    <row r="71" spans="2:6" x14ac:dyDescent="0.25">
      <c r="B71" s="118" t="s">
        <v>398</v>
      </c>
      <c r="C71" s="120">
        <v>37885418266</v>
      </c>
      <c r="D71" s="120" t="s">
        <v>5</v>
      </c>
      <c r="E71" s="184">
        <v>30</v>
      </c>
      <c r="F71" s="121" t="s">
        <v>114</v>
      </c>
    </row>
    <row r="72" spans="2:6" x14ac:dyDescent="0.25">
      <c r="B72" s="118" t="s">
        <v>398</v>
      </c>
      <c r="C72" s="120">
        <v>37885418267</v>
      </c>
      <c r="D72" s="120" t="s">
        <v>5</v>
      </c>
      <c r="E72" s="184">
        <v>60</v>
      </c>
      <c r="F72" s="121" t="s">
        <v>479</v>
      </c>
    </row>
    <row r="73" spans="2:6" x14ac:dyDescent="0.25">
      <c r="B73" s="91" t="s">
        <v>399</v>
      </c>
      <c r="C73" s="57"/>
      <c r="D73" s="57"/>
      <c r="E73" s="147">
        <f>SUM(E70:E72)</f>
        <v>150</v>
      </c>
      <c r="F73" s="90"/>
    </row>
    <row r="74" spans="2:6" x14ac:dyDescent="0.25">
      <c r="B74" s="120" t="s">
        <v>400</v>
      </c>
      <c r="C74" s="48">
        <v>11827268330</v>
      </c>
      <c r="D74" s="48" t="s">
        <v>8</v>
      </c>
      <c r="E74" s="71">
        <v>26.54</v>
      </c>
      <c r="F74" s="16" t="s">
        <v>94</v>
      </c>
    </row>
    <row r="75" spans="2:6" x14ac:dyDescent="0.25">
      <c r="B75" s="91" t="s">
        <v>401</v>
      </c>
      <c r="C75" s="57"/>
      <c r="D75" s="57"/>
      <c r="E75" s="19">
        <v>26.54</v>
      </c>
      <c r="F75" s="18"/>
    </row>
    <row r="76" spans="2:6" x14ac:dyDescent="0.25">
      <c r="B76" s="48" t="s">
        <v>152</v>
      </c>
      <c r="C76" s="48">
        <v>38812451417</v>
      </c>
      <c r="D76" s="48" t="s">
        <v>5</v>
      </c>
      <c r="E76" s="184">
        <v>1583.22</v>
      </c>
      <c r="F76" s="16" t="s">
        <v>95</v>
      </c>
    </row>
    <row r="77" spans="2:6" x14ac:dyDescent="0.25">
      <c r="B77" s="129" t="s">
        <v>155</v>
      </c>
      <c r="C77" s="178"/>
      <c r="D77" s="178"/>
      <c r="E77" s="185">
        <v>1583.22</v>
      </c>
      <c r="F77" s="179"/>
    </row>
    <row r="78" spans="2:6" x14ac:dyDescent="0.25">
      <c r="B78" s="49" t="s">
        <v>480</v>
      </c>
      <c r="C78" s="74" t="s">
        <v>482</v>
      </c>
      <c r="D78" s="49" t="s">
        <v>5</v>
      </c>
      <c r="E78" s="184">
        <v>88.31</v>
      </c>
      <c r="F78" s="14" t="s">
        <v>91</v>
      </c>
    </row>
    <row r="79" spans="2:6" x14ac:dyDescent="0.25">
      <c r="B79" s="91" t="s">
        <v>481</v>
      </c>
      <c r="C79" s="91"/>
      <c r="D79" s="91"/>
      <c r="E79" s="147">
        <f>SUM(E78)</f>
        <v>88.31</v>
      </c>
      <c r="F79" s="91"/>
    </row>
    <row r="80" spans="2:6" x14ac:dyDescent="0.25">
      <c r="B80" s="48" t="s">
        <v>156</v>
      </c>
      <c r="C80" s="48">
        <v>53076189788</v>
      </c>
      <c r="D80" s="48" t="s">
        <v>5</v>
      </c>
      <c r="E80" s="184">
        <v>100</v>
      </c>
      <c r="F80" s="16" t="s">
        <v>93</v>
      </c>
    </row>
    <row r="81" spans="2:6" x14ac:dyDescent="0.25">
      <c r="B81" s="48" t="s">
        <v>156</v>
      </c>
      <c r="C81" s="48">
        <v>53076189788</v>
      </c>
      <c r="D81" s="48" t="s">
        <v>5</v>
      </c>
      <c r="E81" s="184">
        <v>30</v>
      </c>
      <c r="F81" s="16" t="s">
        <v>93</v>
      </c>
    </row>
    <row r="82" spans="2:6" x14ac:dyDescent="0.25">
      <c r="B82" s="48" t="s">
        <v>156</v>
      </c>
      <c r="C82" s="48">
        <v>53076189788</v>
      </c>
      <c r="D82" s="48" t="s">
        <v>5</v>
      </c>
      <c r="E82" s="184">
        <v>345</v>
      </c>
      <c r="F82" s="16" t="s">
        <v>93</v>
      </c>
    </row>
    <row r="83" spans="2:6" x14ac:dyDescent="0.25">
      <c r="B83" s="116" t="s">
        <v>157</v>
      </c>
      <c r="C83" s="57"/>
      <c r="D83" s="57"/>
      <c r="E83" s="19">
        <f>SUM(E80:E82)</f>
        <v>475</v>
      </c>
      <c r="F83" s="18"/>
    </row>
    <row r="84" spans="2:6" x14ac:dyDescent="0.25">
      <c r="B84" s="49" t="s">
        <v>406</v>
      </c>
      <c r="C84" s="49">
        <v>89516372197</v>
      </c>
      <c r="D84" s="49" t="s">
        <v>4</v>
      </c>
      <c r="E84" s="184">
        <v>72.95</v>
      </c>
      <c r="F84" s="14" t="s">
        <v>92</v>
      </c>
    </row>
    <row r="85" spans="2:6" x14ac:dyDescent="0.25">
      <c r="B85" s="49" t="s">
        <v>406</v>
      </c>
      <c r="C85" s="49">
        <v>89516372198</v>
      </c>
      <c r="D85" s="49" t="s">
        <v>4</v>
      </c>
      <c r="E85" s="184">
        <v>52.09</v>
      </c>
      <c r="F85" s="14" t="s">
        <v>483</v>
      </c>
    </row>
    <row r="86" spans="2:6" x14ac:dyDescent="0.25">
      <c r="B86" s="91" t="s">
        <v>407</v>
      </c>
      <c r="C86" s="91"/>
      <c r="D86" s="91"/>
      <c r="E86" s="147">
        <f>SUM(E84:E85)</f>
        <v>125.04</v>
      </c>
      <c r="F86" s="105"/>
    </row>
    <row r="87" spans="2:6" x14ac:dyDescent="0.25">
      <c r="B87" s="130" t="s">
        <v>408</v>
      </c>
      <c r="C87" s="49">
        <v>78523458322</v>
      </c>
      <c r="D87" s="49" t="s">
        <v>4</v>
      </c>
      <c r="E87" s="184">
        <v>90</v>
      </c>
      <c r="F87" s="11" t="s">
        <v>114</v>
      </c>
    </row>
    <row r="88" spans="2:6" x14ac:dyDescent="0.25">
      <c r="B88" s="130" t="s">
        <v>408</v>
      </c>
      <c r="C88" s="49">
        <v>78523458323</v>
      </c>
      <c r="D88" s="49" t="s">
        <v>4</v>
      </c>
      <c r="E88" s="184">
        <v>225</v>
      </c>
      <c r="F88" s="11" t="s">
        <v>479</v>
      </c>
    </row>
    <row r="89" spans="2:6" x14ac:dyDescent="0.25">
      <c r="B89" s="131" t="s">
        <v>484</v>
      </c>
      <c r="C89" s="91"/>
      <c r="D89" s="91"/>
      <c r="E89" s="86">
        <f>SUM(E87:E88)</f>
        <v>315</v>
      </c>
      <c r="F89" s="61"/>
    </row>
    <row r="90" spans="2:6" x14ac:dyDescent="0.25">
      <c r="B90" s="48" t="s">
        <v>159</v>
      </c>
      <c r="C90" s="62" t="s">
        <v>9</v>
      </c>
      <c r="D90" s="48" t="s">
        <v>5</v>
      </c>
      <c r="E90" s="184">
        <v>1362.5</v>
      </c>
      <c r="F90" s="16" t="s">
        <v>93</v>
      </c>
    </row>
    <row r="91" spans="2:6" x14ac:dyDescent="0.25">
      <c r="B91" s="48" t="s">
        <v>159</v>
      </c>
      <c r="C91" s="62" t="s">
        <v>9</v>
      </c>
      <c r="D91" s="48" t="s">
        <v>5</v>
      </c>
      <c r="E91" s="184">
        <v>4912.41</v>
      </c>
      <c r="F91" s="16" t="s">
        <v>93</v>
      </c>
    </row>
    <row r="92" spans="2:6" x14ac:dyDescent="0.25">
      <c r="B92" s="116" t="s">
        <v>160</v>
      </c>
      <c r="C92" s="57"/>
      <c r="D92" s="57"/>
      <c r="E92" s="19">
        <f>SUM(E90:E91)</f>
        <v>6274.91</v>
      </c>
      <c r="F92" s="18"/>
    </row>
    <row r="93" spans="2:6" x14ac:dyDescent="0.25">
      <c r="B93" s="48" t="s">
        <v>161</v>
      </c>
      <c r="C93" s="62" t="s">
        <v>10</v>
      </c>
      <c r="D93" s="48" t="s">
        <v>5</v>
      </c>
      <c r="E93" s="71">
        <v>399.46</v>
      </c>
      <c r="F93" s="16" t="s">
        <v>108</v>
      </c>
    </row>
    <row r="94" spans="2:6" x14ac:dyDescent="0.25">
      <c r="B94" s="116" t="s">
        <v>162</v>
      </c>
      <c r="C94" s="57"/>
      <c r="D94" s="57"/>
      <c r="E94" s="86">
        <v>399.46</v>
      </c>
      <c r="F94" s="18"/>
    </row>
    <row r="95" spans="2:6" x14ac:dyDescent="0.25">
      <c r="B95" s="48" t="s">
        <v>169</v>
      </c>
      <c r="C95" s="62" t="s">
        <v>170</v>
      </c>
      <c r="D95" s="48" t="s">
        <v>5</v>
      </c>
      <c r="E95" s="184">
        <v>240.8</v>
      </c>
      <c r="F95" s="16" t="s">
        <v>93</v>
      </c>
    </row>
    <row r="96" spans="2:6" x14ac:dyDescent="0.25">
      <c r="B96" s="116" t="s">
        <v>171</v>
      </c>
      <c r="C96" s="27"/>
      <c r="D96" s="18"/>
      <c r="E96" s="22">
        <f>SUM(E95)</f>
        <v>240.8</v>
      </c>
      <c r="F96" s="18"/>
    </row>
    <row r="97" spans="2:6" x14ac:dyDescent="0.25">
      <c r="B97" s="49" t="s">
        <v>485</v>
      </c>
      <c r="C97" s="180">
        <v>69863470363</v>
      </c>
      <c r="D97" s="49" t="s">
        <v>74</v>
      </c>
      <c r="E97" s="184">
        <v>37.880000000000003</v>
      </c>
      <c r="F97" s="14" t="s">
        <v>92</v>
      </c>
    </row>
    <row r="98" spans="2:6" x14ac:dyDescent="0.25">
      <c r="B98" s="91" t="s">
        <v>486</v>
      </c>
      <c r="C98" s="61"/>
      <c r="D98" s="61"/>
      <c r="E98" s="19">
        <f>SUM(E97)</f>
        <v>37.880000000000003</v>
      </c>
      <c r="F98" s="61"/>
    </row>
    <row r="99" spans="2:6" x14ac:dyDescent="0.25">
      <c r="B99" s="48" t="s">
        <v>172</v>
      </c>
      <c r="C99" s="62" t="s">
        <v>15</v>
      </c>
      <c r="D99" s="48" t="s">
        <v>4</v>
      </c>
      <c r="E99" s="184">
        <v>8.3000000000000007</v>
      </c>
      <c r="F99" s="16" t="s">
        <v>96</v>
      </c>
    </row>
    <row r="100" spans="2:6" x14ac:dyDescent="0.25">
      <c r="B100" s="48" t="s">
        <v>172</v>
      </c>
      <c r="C100" s="62" t="s">
        <v>15</v>
      </c>
      <c r="D100" s="48" t="s">
        <v>4</v>
      </c>
      <c r="E100" s="184">
        <v>4.66</v>
      </c>
      <c r="F100" s="16" t="s">
        <v>487</v>
      </c>
    </row>
    <row r="101" spans="2:6" x14ac:dyDescent="0.25">
      <c r="B101" s="48" t="s">
        <v>172</v>
      </c>
      <c r="C101" s="62" t="s">
        <v>15</v>
      </c>
      <c r="D101" s="48" t="s">
        <v>4</v>
      </c>
      <c r="E101" s="184">
        <v>73</v>
      </c>
      <c r="F101" s="16" t="s">
        <v>488</v>
      </c>
    </row>
    <row r="102" spans="2:6" x14ac:dyDescent="0.25">
      <c r="B102" s="116" t="s">
        <v>173</v>
      </c>
      <c r="C102" s="132"/>
      <c r="D102" s="57"/>
      <c r="E102" s="86">
        <f>SUM(E99:E101)</f>
        <v>85.960000000000008</v>
      </c>
      <c r="F102" s="18"/>
    </row>
    <row r="103" spans="2:6" x14ac:dyDescent="0.25">
      <c r="B103" s="48" t="s">
        <v>489</v>
      </c>
      <c r="C103" s="49">
        <v>15177482366</v>
      </c>
      <c r="D103" s="48" t="s">
        <v>5</v>
      </c>
      <c r="E103" s="184">
        <v>240</v>
      </c>
      <c r="F103" s="16" t="s">
        <v>93</v>
      </c>
    </row>
    <row r="104" spans="2:6" x14ac:dyDescent="0.25">
      <c r="B104" s="116" t="s">
        <v>490</v>
      </c>
      <c r="C104" s="61"/>
      <c r="D104" s="61"/>
      <c r="E104" s="19">
        <f>SUM(E103)</f>
        <v>240</v>
      </c>
      <c r="F104" s="61"/>
    </row>
    <row r="105" spans="2:6" x14ac:dyDescent="0.25">
      <c r="B105" s="48" t="s">
        <v>180</v>
      </c>
      <c r="C105" s="62" t="s">
        <v>18</v>
      </c>
      <c r="D105" s="48" t="s">
        <v>5</v>
      </c>
      <c r="E105" s="184">
        <v>428</v>
      </c>
      <c r="F105" s="16" t="s">
        <v>93</v>
      </c>
    </row>
    <row r="106" spans="2:6" x14ac:dyDescent="0.25">
      <c r="B106" s="48" t="s">
        <v>180</v>
      </c>
      <c r="C106" s="62" t="s">
        <v>18</v>
      </c>
      <c r="D106" s="48" t="s">
        <v>5</v>
      </c>
      <c r="E106" s="184">
        <v>67</v>
      </c>
      <c r="F106" s="16" t="s">
        <v>93</v>
      </c>
    </row>
    <row r="107" spans="2:6" x14ac:dyDescent="0.25">
      <c r="B107" s="116" t="s">
        <v>181</v>
      </c>
      <c r="C107" s="57"/>
      <c r="D107" s="57"/>
      <c r="E107" s="19">
        <f>SUM(E105:E106)</f>
        <v>495</v>
      </c>
      <c r="F107" s="18"/>
    </row>
    <row r="108" spans="2:6" x14ac:dyDescent="0.25">
      <c r="B108" s="48" t="s">
        <v>85</v>
      </c>
      <c r="C108" s="139">
        <v>75628884500</v>
      </c>
      <c r="D108" s="49" t="s">
        <v>36</v>
      </c>
      <c r="E108" s="184">
        <v>359.1</v>
      </c>
      <c r="F108" s="11" t="s">
        <v>321</v>
      </c>
    </row>
    <row r="109" spans="2:6" x14ac:dyDescent="0.25">
      <c r="B109" s="116" t="s">
        <v>183</v>
      </c>
      <c r="C109" s="57"/>
      <c r="D109" s="57"/>
      <c r="E109" s="55">
        <f>SUM(E108)</f>
        <v>359.1</v>
      </c>
      <c r="F109" s="56"/>
    </row>
    <row r="110" spans="2:6" x14ac:dyDescent="0.25">
      <c r="B110" s="49" t="s">
        <v>491</v>
      </c>
      <c r="C110" s="49">
        <v>8277228427</v>
      </c>
      <c r="D110" s="11" t="s">
        <v>5</v>
      </c>
      <c r="E110" s="184">
        <v>26</v>
      </c>
      <c r="F110" s="16" t="s">
        <v>90</v>
      </c>
    </row>
    <row r="111" spans="2:6" x14ac:dyDescent="0.25">
      <c r="B111" s="91" t="s">
        <v>492</v>
      </c>
      <c r="C111" s="61"/>
      <c r="D111" s="61"/>
      <c r="E111" s="19">
        <f>SUM(E110)</f>
        <v>26</v>
      </c>
      <c r="F111" s="61"/>
    </row>
    <row r="112" spans="2:6" x14ac:dyDescent="0.25">
      <c r="B112" s="48" t="s">
        <v>184</v>
      </c>
      <c r="C112" s="62" t="s">
        <v>20</v>
      </c>
      <c r="D112" s="48" t="s">
        <v>4</v>
      </c>
      <c r="E112" s="184">
        <v>81.69</v>
      </c>
      <c r="F112" s="16" t="s">
        <v>102</v>
      </c>
    </row>
    <row r="113" spans="2:6" x14ac:dyDescent="0.25">
      <c r="B113" s="48" t="s">
        <v>184</v>
      </c>
      <c r="C113" s="62" t="s">
        <v>20</v>
      </c>
      <c r="D113" s="48" t="s">
        <v>4</v>
      </c>
      <c r="E113" s="184">
        <v>34.15</v>
      </c>
      <c r="F113" s="16" t="s">
        <v>102</v>
      </c>
    </row>
    <row r="114" spans="2:6" x14ac:dyDescent="0.25">
      <c r="B114" s="48" t="s">
        <v>184</v>
      </c>
      <c r="C114" s="62" t="s">
        <v>20</v>
      </c>
      <c r="D114" s="48" t="s">
        <v>4</v>
      </c>
      <c r="E114" s="184">
        <v>162.93</v>
      </c>
      <c r="F114" s="16" t="s">
        <v>102</v>
      </c>
    </row>
    <row r="115" spans="2:6" x14ac:dyDescent="0.25">
      <c r="B115" s="116" t="s">
        <v>185</v>
      </c>
      <c r="C115" s="57"/>
      <c r="D115" s="57"/>
      <c r="E115" s="19">
        <f>SUM(E112:E114)</f>
        <v>278.77</v>
      </c>
      <c r="F115" s="18"/>
    </row>
    <row r="116" spans="2:6" x14ac:dyDescent="0.25">
      <c r="B116" s="48" t="s">
        <v>493</v>
      </c>
      <c r="C116" s="49">
        <v>63073332379</v>
      </c>
      <c r="D116" s="48" t="s">
        <v>4</v>
      </c>
      <c r="E116" s="15">
        <v>6789.86</v>
      </c>
      <c r="F116" s="11" t="s">
        <v>102</v>
      </c>
    </row>
    <row r="117" spans="2:6" x14ac:dyDescent="0.25">
      <c r="B117" s="116" t="s">
        <v>494</v>
      </c>
      <c r="C117" s="61"/>
      <c r="D117" s="61"/>
      <c r="E117" s="19">
        <f>SUM(E116)</f>
        <v>6789.86</v>
      </c>
      <c r="F117" s="61"/>
    </row>
    <row r="118" spans="2:6" x14ac:dyDescent="0.25">
      <c r="B118" s="48" t="s">
        <v>21</v>
      </c>
      <c r="C118" s="62" t="s">
        <v>22</v>
      </c>
      <c r="D118" s="48" t="s">
        <v>4</v>
      </c>
      <c r="E118" s="71">
        <v>106.2</v>
      </c>
      <c r="F118" s="16" t="s">
        <v>103</v>
      </c>
    </row>
    <row r="119" spans="2:6" x14ac:dyDescent="0.25">
      <c r="B119" s="116" t="s">
        <v>186</v>
      </c>
      <c r="C119" s="57"/>
      <c r="D119" s="57"/>
      <c r="E119" s="19">
        <f>SUM(E118)</f>
        <v>106.2</v>
      </c>
      <c r="F119" s="18"/>
    </row>
    <row r="120" spans="2:6" x14ac:dyDescent="0.25">
      <c r="B120" s="48" t="s">
        <v>187</v>
      </c>
      <c r="C120" s="62" t="s">
        <v>23</v>
      </c>
      <c r="D120" s="48" t="s">
        <v>4</v>
      </c>
      <c r="E120" s="184">
        <v>77.62</v>
      </c>
      <c r="F120" s="11" t="s">
        <v>89</v>
      </c>
    </row>
    <row r="121" spans="2:6" x14ac:dyDescent="0.25">
      <c r="B121" s="116" t="s">
        <v>188</v>
      </c>
      <c r="C121" s="57"/>
      <c r="D121" s="57"/>
      <c r="E121" s="86">
        <f>SUM(E120)</f>
        <v>77.62</v>
      </c>
      <c r="F121" s="18"/>
    </row>
    <row r="122" spans="2:6" x14ac:dyDescent="0.25">
      <c r="B122" s="48" t="s">
        <v>189</v>
      </c>
      <c r="C122" s="62" t="s">
        <v>24</v>
      </c>
      <c r="D122" s="48" t="s">
        <v>4</v>
      </c>
      <c r="E122" s="184">
        <v>9.92</v>
      </c>
      <c r="F122" s="11" t="s">
        <v>89</v>
      </c>
    </row>
    <row r="123" spans="2:6" x14ac:dyDescent="0.25">
      <c r="B123" s="48" t="s">
        <v>189</v>
      </c>
      <c r="C123" s="62" t="s">
        <v>24</v>
      </c>
      <c r="D123" s="48" t="s">
        <v>4</v>
      </c>
      <c r="E123" s="184">
        <v>197.2</v>
      </c>
      <c r="F123" s="11" t="s">
        <v>89</v>
      </c>
    </row>
    <row r="124" spans="2:6" x14ac:dyDescent="0.25">
      <c r="B124" s="48" t="s">
        <v>189</v>
      </c>
      <c r="C124" s="62" t="s">
        <v>24</v>
      </c>
      <c r="D124" s="48" t="s">
        <v>4</v>
      </c>
      <c r="E124" s="184">
        <v>989.06</v>
      </c>
      <c r="F124" s="11" t="s">
        <v>89</v>
      </c>
    </row>
    <row r="125" spans="2:6" x14ac:dyDescent="0.25">
      <c r="B125" s="116" t="s">
        <v>190</v>
      </c>
      <c r="C125" s="57"/>
      <c r="D125" s="57"/>
      <c r="E125" s="19">
        <f>SUM(E122:E124)</f>
        <v>1196.1799999999998</v>
      </c>
      <c r="F125" s="18"/>
    </row>
    <row r="126" spans="2:6" x14ac:dyDescent="0.25">
      <c r="B126" s="48" t="s">
        <v>495</v>
      </c>
      <c r="C126" s="74">
        <v>5448461693</v>
      </c>
      <c r="D126" s="48" t="s">
        <v>5</v>
      </c>
      <c r="E126" s="184">
        <v>305</v>
      </c>
      <c r="F126" s="16" t="s">
        <v>93</v>
      </c>
    </row>
    <row r="127" spans="2:6" x14ac:dyDescent="0.25">
      <c r="B127" s="116" t="s">
        <v>496</v>
      </c>
      <c r="C127" s="61"/>
      <c r="D127" s="61"/>
      <c r="E127" s="19">
        <f>SUM(E126)</f>
        <v>305</v>
      </c>
      <c r="F127" s="61"/>
    </row>
    <row r="128" spans="2:6" x14ac:dyDescent="0.25">
      <c r="B128" s="48" t="s">
        <v>27</v>
      </c>
      <c r="C128" s="49">
        <v>27759560625</v>
      </c>
      <c r="D128" s="49" t="s">
        <v>4</v>
      </c>
      <c r="E128" s="184">
        <v>742.5</v>
      </c>
      <c r="F128" s="11" t="s">
        <v>102</v>
      </c>
    </row>
    <row r="129" spans="2:6" x14ac:dyDescent="0.25">
      <c r="B129" s="116" t="s">
        <v>193</v>
      </c>
      <c r="C129" s="57"/>
      <c r="D129" s="57"/>
      <c r="E129" s="86">
        <f>SUM(E128)</f>
        <v>742.5</v>
      </c>
      <c r="F129" s="61"/>
    </row>
    <row r="130" spans="2:6" x14ac:dyDescent="0.25">
      <c r="B130" s="48" t="s">
        <v>194</v>
      </c>
      <c r="C130" s="62" t="s">
        <v>28</v>
      </c>
      <c r="D130" s="48" t="s">
        <v>5</v>
      </c>
      <c r="E130" s="71">
        <v>331.81</v>
      </c>
      <c r="F130" s="16" t="s">
        <v>93</v>
      </c>
    </row>
    <row r="131" spans="2:6" x14ac:dyDescent="0.25">
      <c r="B131" s="116" t="s">
        <v>195</v>
      </c>
      <c r="C131" s="91"/>
      <c r="D131" s="91"/>
      <c r="E131" s="86">
        <v>331.81</v>
      </c>
      <c r="F131" s="61"/>
    </row>
    <row r="132" spans="2:6" x14ac:dyDescent="0.25">
      <c r="B132" s="49" t="s">
        <v>498</v>
      </c>
      <c r="C132" s="186" t="s">
        <v>381</v>
      </c>
      <c r="D132" s="49" t="s">
        <v>497</v>
      </c>
      <c r="E132" s="15">
        <v>512.01</v>
      </c>
      <c r="F132" s="16" t="s">
        <v>93</v>
      </c>
    </row>
    <row r="133" spans="2:6" x14ac:dyDescent="0.25">
      <c r="B133" s="49" t="s">
        <v>498</v>
      </c>
      <c r="C133" s="186" t="s">
        <v>381</v>
      </c>
      <c r="D133" s="49" t="s">
        <v>497</v>
      </c>
      <c r="E133" s="15">
        <v>203</v>
      </c>
      <c r="F133" s="16" t="s">
        <v>93</v>
      </c>
    </row>
    <row r="134" spans="2:6" x14ac:dyDescent="0.25">
      <c r="B134" s="91" t="s">
        <v>499</v>
      </c>
      <c r="C134" s="91"/>
      <c r="D134" s="91"/>
      <c r="E134" s="19">
        <f>SUM(E132:E133)</f>
        <v>715.01</v>
      </c>
      <c r="F134" s="61"/>
    </row>
    <row r="135" spans="2:6" x14ac:dyDescent="0.25">
      <c r="B135" s="48" t="s">
        <v>199</v>
      </c>
      <c r="C135" s="62" t="s">
        <v>32</v>
      </c>
      <c r="D135" s="48" t="s">
        <v>7</v>
      </c>
      <c r="E135" s="46">
        <v>485.1</v>
      </c>
      <c r="F135" s="14" t="s">
        <v>92</v>
      </c>
    </row>
    <row r="136" spans="2:6" x14ac:dyDescent="0.25">
      <c r="B136" s="116" t="s">
        <v>200</v>
      </c>
      <c r="C136" s="57"/>
      <c r="D136" s="57"/>
      <c r="E136" s="55">
        <v>485.1</v>
      </c>
      <c r="F136" s="90"/>
    </row>
    <row r="137" spans="2:6" x14ac:dyDescent="0.25">
      <c r="B137" s="49" t="s">
        <v>500</v>
      </c>
      <c r="C137" s="74">
        <v>77889787657</v>
      </c>
      <c r="D137" s="49" t="s">
        <v>334</v>
      </c>
      <c r="E137" s="184">
        <v>380</v>
      </c>
      <c r="F137" s="11" t="s">
        <v>114</v>
      </c>
    </row>
    <row r="138" spans="2:6" x14ac:dyDescent="0.25">
      <c r="B138" s="91" t="s">
        <v>501</v>
      </c>
      <c r="C138" s="91"/>
      <c r="D138" s="91"/>
      <c r="E138" s="19">
        <f>SUM(E137)</f>
        <v>380</v>
      </c>
      <c r="F138" s="61"/>
    </row>
    <row r="139" spans="2:6" x14ac:dyDescent="0.25">
      <c r="B139" s="48" t="s">
        <v>201</v>
      </c>
      <c r="C139" s="62" t="s">
        <v>33</v>
      </c>
      <c r="D139" s="48" t="s">
        <v>8</v>
      </c>
      <c r="E139" s="184">
        <v>66.77</v>
      </c>
      <c r="F139" s="16" t="s">
        <v>91</v>
      </c>
    </row>
    <row r="140" spans="2:6" x14ac:dyDescent="0.25">
      <c r="B140" s="48" t="s">
        <v>201</v>
      </c>
      <c r="C140" s="62" t="s">
        <v>33</v>
      </c>
      <c r="D140" s="48" t="s">
        <v>8</v>
      </c>
      <c r="E140" s="184">
        <v>91.5</v>
      </c>
      <c r="F140" s="16" t="s">
        <v>91</v>
      </c>
    </row>
    <row r="141" spans="2:6" x14ac:dyDescent="0.25">
      <c r="B141" s="48" t="s">
        <v>201</v>
      </c>
      <c r="C141" s="62" t="s">
        <v>33</v>
      </c>
      <c r="D141" s="48" t="s">
        <v>8</v>
      </c>
      <c r="E141" s="184">
        <v>155.61000000000001</v>
      </c>
      <c r="F141" s="16" t="s">
        <v>91</v>
      </c>
    </row>
    <row r="142" spans="2:6" x14ac:dyDescent="0.25">
      <c r="B142" s="48" t="s">
        <v>201</v>
      </c>
      <c r="C142" s="62" t="s">
        <v>33</v>
      </c>
      <c r="D142" s="48" t="s">
        <v>8</v>
      </c>
      <c r="E142" s="184">
        <v>40.75</v>
      </c>
      <c r="F142" s="16" t="s">
        <v>91</v>
      </c>
    </row>
    <row r="143" spans="2:6" x14ac:dyDescent="0.25">
      <c r="B143" s="48" t="s">
        <v>201</v>
      </c>
      <c r="C143" s="62" t="s">
        <v>33</v>
      </c>
      <c r="D143" s="48" t="s">
        <v>8</v>
      </c>
      <c r="E143" s="184">
        <v>219.53</v>
      </c>
      <c r="F143" s="16" t="s">
        <v>91</v>
      </c>
    </row>
    <row r="144" spans="2:6" x14ac:dyDescent="0.25">
      <c r="B144" s="48" t="s">
        <v>201</v>
      </c>
      <c r="C144" s="62" t="s">
        <v>33</v>
      </c>
      <c r="D144" s="48" t="s">
        <v>8</v>
      </c>
      <c r="E144" s="184">
        <v>15.41</v>
      </c>
      <c r="F144" s="16" t="s">
        <v>91</v>
      </c>
    </row>
    <row r="145" spans="2:6" x14ac:dyDescent="0.25">
      <c r="B145" s="48" t="s">
        <v>201</v>
      </c>
      <c r="C145" s="62" t="s">
        <v>33</v>
      </c>
      <c r="D145" s="48" t="s">
        <v>8</v>
      </c>
      <c r="E145" s="184">
        <v>51.1</v>
      </c>
      <c r="F145" s="16" t="s">
        <v>91</v>
      </c>
    </row>
    <row r="146" spans="2:6" x14ac:dyDescent="0.25">
      <c r="B146" s="48" t="s">
        <v>201</v>
      </c>
      <c r="C146" s="62" t="s">
        <v>33</v>
      </c>
      <c r="D146" s="48" t="s">
        <v>8</v>
      </c>
      <c r="E146" s="184">
        <v>2.5</v>
      </c>
      <c r="F146" s="16" t="s">
        <v>91</v>
      </c>
    </row>
    <row r="147" spans="2:6" x14ac:dyDescent="0.25">
      <c r="B147" s="48" t="s">
        <v>201</v>
      </c>
      <c r="C147" s="62" t="s">
        <v>33</v>
      </c>
      <c r="D147" s="48" t="s">
        <v>8</v>
      </c>
      <c r="E147" s="184">
        <v>84.89</v>
      </c>
      <c r="F147" s="16" t="s">
        <v>91</v>
      </c>
    </row>
    <row r="148" spans="2:6" x14ac:dyDescent="0.25">
      <c r="B148" s="48" t="s">
        <v>201</v>
      </c>
      <c r="C148" s="62" t="s">
        <v>33</v>
      </c>
      <c r="D148" s="48" t="s">
        <v>8</v>
      </c>
      <c r="E148" s="184">
        <v>73.349999999999994</v>
      </c>
      <c r="F148" s="16" t="s">
        <v>91</v>
      </c>
    </row>
    <row r="149" spans="2:6" x14ac:dyDescent="0.25">
      <c r="B149" s="116" t="s">
        <v>202</v>
      </c>
      <c r="C149" s="99"/>
      <c r="D149" s="59"/>
      <c r="E149" s="19">
        <f>SUM(E139:E148)</f>
        <v>801.41</v>
      </c>
      <c r="F149" s="18"/>
    </row>
    <row r="150" spans="2:6" x14ac:dyDescent="0.25">
      <c r="B150" s="130" t="s">
        <v>464</v>
      </c>
      <c r="C150" s="49">
        <v>57377625448</v>
      </c>
      <c r="D150" s="49" t="s">
        <v>5</v>
      </c>
      <c r="E150" s="184">
        <v>59.54</v>
      </c>
      <c r="F150" s="16" t="s">
        <v>90</v>
      </c>
    </row>
    <row r="151" spans="2:6" x14ac:dyDescent="0.25">
      <c r="B151" s="130" t="s">
        <v>464</v>
      </c>
      <c r="C151" s="49">
        <v>57377625449</v>
      </c>
      <c r="D151" s="49" t="s">
        <v>5</v>
      </c>
      <c r="E151" s="184">
        <v>39.799999999999997</v>
      </c>
      <c r="F151" s="16" t="s">
        <v>90</v>
      </c>
    </row>
    <row r="152" spans="2:6" x14ac:dyDescent="0.25">
      <c r="B152" s="130" t="s">
        <v>464</v>
      </c>
      <c r="C152" s="49">
        <v>57377625450</v>
      </c>
      <c r="D152" s="49" t="s">
        <v>5</v>
      </c>
      <c r="E152" s="184">
        <v>53.08</v>
      </c>
      <c r="F152" s="16" t="s">
        <v>90</v>
      </c>
    </row>
    <row r="153" spans="2:6" x14ac:dyDescent="0.25">
      <c r="B153" s="116" t="s">
        <v>465</v>
      </c>
      <c r="C153" s="91"/>
      <c r="D153" s="91"/>
      <c r="E153" s="86">
        <f>SUM(E150:E152)</f>
        <v>152.42000000000002</v>
      </c>
      <c r="F153" s="61"/>
    </row>
    <row r="154" spans="2:6" x14ac:dyDescent="0.25">
      <c r="B154" s="48" t="s">
        <v>203</v>
      </c>
      <c r="C154" s="62" t="s">
        <v>34</v>
      </c>
      <c r="D154" s="48" t="s">
        <v>4</v>
      </c>
      <c r="E154" s="184">
        <v>148.05000000000001</v>
      </c>
      <c r="F154" s="16" t="s">
        <v>91</v>
      </c>
    </row>
    <row r="155" spans="2:6" x14ac:dyDescent="0.25">
      <c r="B155" s="48" t="s">
        <v>203</v>
      </c>
      <c r="C155" s="62" t="s">
        <v>34</v>
      </c>
      <c r="D155" s="48" t="s">
        <v>4</v>
      </c>
      <c r="E155" s="184">
        <v>207.45</v>
      </c>
      <c r="F155" s="16" t="s">
        <v>91</v>
      </c>
    </row>
    <row r="156" spans="2:6" x14ac:dyDescent="0.25">
      <c r="B156" s="48" t="s">
        <v>203</v>
      </c>
      <c r="C156" s="62" t="s">
        <v>34</v>
      </c>
      <c r="D156" s="48" t="s">
        <v>4</v>
      </c>
      <c r="E156" s="184">
        <v>148.05000000000001</v>
      </c>
      <c r="F156" s="16" t="s">
        <v>91</v>
      </c>
    </row>
    <row r="157" spans="2:6" x14ac:dyDescent="0.25">
      <c r="B157" s="48" t="s">
        <v>203</v>
      </c>
      <c r="C157" s="62" t="s">
        <v>34</v>
      </c>
      <c r="D157" s="48" t="s">
        <v>4</v>
      </c>
      <c r="E157" s="184">
        <v>65.25</v>
      </c>
      <c r="F157" s="16" t="s">
        <v>91</v>
      </c>
    </row>
    <row r="158" spans="2:6" x14ac:dyDescent="0.25">
      <c r="B158" s="48" t="s">
        <v>203</v>
      </c>
      <c r="C158" s="62" t="s">
        <v>34</v>
      </c>
      <c r="D158" s="48" t="s">
        <v>4</v>
      </c>
      <c r="E158" s="184">
        <v>148.05000000000001</v>
      </c>
      <c r="F158" s="16" t="s">
        <v>91</v>
      </c>
    </row>
    <row r="159" spans="2:6" x14ac:dyDescent="0.25">
      <c r="B159" s="48" t="s">
        <v>203</v>
      </c>
      <c r="C159" s="62" t="s">
        <v>34</v>
      </c>
      <c r="D159" s="48" t="s">
        <v>4</v>
      </c>
      <c r="E159" s="184">
        <v>213.3</v>
      </c>
      <c r="F159" s="16" t="s">
        <v>91</v>
      </c>
    </row>
    <row r="160" spans="2:6" x14ac:dyDescent="0.25">
      <c r="B160" s="48" t="s">
        <v>203</v>
      </c>
      <c r="C160" s="62" t="s">
        <v>34</v>
      </c>
      <c r="D160" s="48" t="s">
        <v>4</v>
      </c>
      <c r="E160" s="184">
        <v>148.05000000000001</v>
      </c>
      <c r="F160" s="16" t="s">
        <v>91</v>
      </c>
    </row>
    <row r="161" spans="2:6" x14ac:dyDescent="0.25">
      <c r="B161" s="48" t="s">
        <v>203</v>
      </c>
      <c r="C161" s="62" t="s">
        <v>34</v>
      </c>
      <c r="D161" s="48" t="s">
        <v>4</v>
      </c>
      <c r="E161" s="184">
        <v>211.53</v>
      </c>
      <c r="F161" s="16" t="s">
        <v>91</v>
      </c>
    </row>
    <row r="162" spans="2:6" x14ac:dyDescent="0.25">
      <c r="B162" s="48" t="s">
        <v>203</v>
      </c>
      <c r="C162" s="62" t="s">
        <v>34</v>
      </c>
      <c r="D162" s="48" t="s">
        <v>4</v>
      </c>
      <c r="E162" s="184">
        <v>148.05000000000001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184">
        <v>148.05000000000001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184">
        <v>359.98</v>
      </c>
      <c r="F164" s="16" t="s">
        <v>91</v>
      </c>
    </row>
    <row r="165" spans="2:6" x14ac:dyDescent="0.25">
      <c r="B165" s="91" t="s">
        <v>416</v>
      </c>
      <c r="C165" s="57"/>
      <c r="D165" s="57"/>
      <c r="E165" s="19">
        <f>SUM(E154:E164)</f>
        <v>1945.8099999999997</v>
      </c>
      <c r="F165" s="18"/>
    </row>
    <row r="166" spans="2:6" x14ac:dyDescent="0.25">
      <c r="B166" s="130" t="s">
        <v>337</v>
      </c>
      <c r="C166" s="69">
        <v>71474870971</v>
      </c>
      <c r="D166" s="49" t="s">
        <v>5</v>
      </c>
      <c r="E166" s="71">
        <v>931.87</v>
      </c>
      <c r="F166" s="16" t="s">
        <v>92</v>
      </c>
    </row>
    <row r="167" spans="2:6" x14ac:dyDescent="0.25">
      <c r="B167" s="130" t="s">
        <v>337</v>
      </c>
      <c r="C167" s="69">
        <v>71474870972</v>
      </c>
      <c r="D167" s="49" t="s">
        <v>5</v>
      </c>
      <c r="E167" s="71">
        <v>225</v>
      </c>
      <c r="F167" s="16" t="s">
        <v>108</v>
      </c>
    </row>
    <row r="168" spans="2:6" x14ac:dyDescent="0.25">
      <c r="B168" s="91" t="s">
        <v>338</v>
      </c>
      <c r="C168" s="57"/>
      <c r="D168" s="57"/>
      <c r="E168" s="86">
        <f>SUM(E166:E167)</f>
        <v>1156.8699999999999</v>
      </c>
      <c r="F168" s="18"/>
    </row>
    <row r="169" spans="2:6" x14ac:dyDescent="0.25">
      <c r="B169" s="48" t="s">
        <v>205</v>
      </c>
      <c r="C169" s="62" t="s">
        <v>35</v>
      </c>
      <c r="D169" s="48" t="s">
        <v>36</v>
      </c>
      <c r="E169" s="174">
        <v>439.63</v>
      </c>
      <c r="F169" s="16" t="s">
        <v>93</v>
      </c>
    </row>
    <row r="170" spans="2:6" x14ac:dyDescent="0.25">
      <c r="B170" s="116" t="s">
        <v>206</v>
      </c>
      <c r="C170" s="91"/>
      <c r="D170" s="91"/>
      <c r="E170" s="173">
        <f>SUM(E169)</f>
        <v>439.63</v>
      </c>
      <c r="F170" s="61"/>
    </row>
    <row r="171" spans="2:6" x14ac:dyDescent="0.25">
      <c r="B171" s="48" t="s">
        <v>208</v>
      </c>
      <c r="C171" s="62" t="s">
        <v>381</v>
      </c>
      <c r="D171" s="48" t="s">
        <v>5</v>
      </c>
      <c r="E171" s="184">
        <v>103.1</v>
      </c>
      <c r="F171" s="16" t="s">
        <v>90</v>
      </c>
    </row>
    <row r="172" spans="2:6" x14ac:dyDescent="0.25">
      <c r="B172" s="116" t="s">
        <v>209</v>
      </c>
      <c r="C172" s="18"/>
      <c r="D172" s="18"/>
      <c r="E172" s="22">
        <f>SUM(E171)</f>
        <v>103.1</v>
      </c>
      <c r="F172" s="23"/>
    </row>
    <row r="173" spans="2:6" x14ac:dyDescent="0.25">
      <c r="B173" s="130" t="s">
        <v>339</v>
      </c>
      <c r="C173" s="49">
        <v>47270333591</v>
      </c>
      <c r="D173" s="49" t="s">
        <v>5</v>
      </c>
      <c r="E173" s="71">
        <v>137.5</v>
      </c>
      <c r="F173" s="16" t="s">
        <v>90</v>
      </c>
    </row>
    <row r="174" spans="2:6" x14ac:dyDescent="0.25">
      <c r="B174" s="131" t="s">
        <v>340</v>
      </c>
      <c r="C174" s="57"/>
      <c r="D174" s="57"/>
      <c r="E174" s="86">
        <f>SUM(E173)</f>
        <v>137.5</v>
      </c>
      <c r="F174" s="61"/>
    </row>
    <row r="175" spans="2:6" x14ac:dyDescent="0.25">
      <c r="B175" s="130" t="s">
        <v>341</v>
      </c>
      <c r="C175" s="74">
        <v>23360971149</v>
      </c>
      <c r="D175" s="49" t="s">
        <v>5</v>
      </c>
      <c r="E175" s="184">
        <v>42</v>
      </c>
      <c r="F175" s="16" t="s">
        <v>92</v>
      </c>
    </row>
    <row r="176" spans="2:6" x14ac:dyDescent="0.25">
      <c r="B176" s="130" t="s">
        <v>341</v>
      </c>
      <c r="C176" s="74">
        <v>23360971149</v>
      </c>
      <c r="D176" s="49" t="s">
        <v>5</v>
      </c>
      <c r="E176" s="184">
        <v>75</v>
      </c>
      <c r="F176" s="16" t="s">
        <v>92</v>
      </c>
    </row>
    <row r="177" spans="2:6" x14ac:dyDescent="0.25">
      <c r="B177" s="130" t="s">
        <v>341</v>
      </c>
      <c r="C177" s="74">
        <v>23360971149</v>
      </c>
      <c r="D177" s="49" t="s">
        <v>5</v>
      </c>
      <c r="E177" s="184">
        <v>162</v>
      </c>
      <c r="F177" s="16" t="s">
        <v>92</v>
      </c>
    </row>
    <row r="178" spans="2:6" x14ac:dyDescent="0.25">
      <c r="B178" s="130" t="s">
        <v>341</v>
      </c>
      <c r="C178" s="74">
        <v>23360971149</v>
      </c>
      <c r="D178" s="49" t="s">
        <v>5</v>
      </c>
      <c r="E178" s="184">
        <v>21</v>
      </c>
      <c r="F178" s="16" t="s">
        <v>92</v>
      </c>
    </row>
    <row r="179" spans="2:6" x14ac:dyDescent="0.25">
      <c r="B179" s="130" t="s">
        <v>341</v>
      </c>
      <c r="C179" s="74">
        <v>23360971149</v>
      </c>
      <c r="D179" s="49" t="s">
        <v>5</v>
      </c>
      <c r="E179" s="184">
        <v>77</v>
      </c>
      <c r="F179" s="16" t="s">
        <v>92</v>
      </c>
    </row>
    <row r="180" spans="2:6" x14ac:dyDescent="0.25">
      <c r="B180" s="130" t="s">
        <v>341</v>
      </c>
      <c r="C180" s="74">
        <v>23360971149</v>
      </c>
      <c r="D180" s="49" t="s">
        <v>5</v>
      </c>
      <c r="E180" s="184">
        <v>67.5</v>
      </c>
      <c r="F180" s="16" t="s">
        <v>92</v>
      </c>
    </row>
    <row r="181" spans="2:6" x14ac:dyDescent="0.25">
      <c r="B181" s="130" t="s">
        <v>341</v>
      </c>
      <c r="C181" s="74">
        <v>23360971149</v>
      </c>
      <c r="D181" s="49" t="s">
        <v>5</v>
      </c>
      <c r="E181" s="184">
        <v>42</v>
      </c>
      <c r="F181" s="16" t="s">
        <v>92</v>
      </c>
    </row>
    <row r="182" spans="2:6" x14ac:dyDescent="0.25">
      <c r="B182" s="130" t="s">
        <v>341</v>
      </c>
      <c r="C182" s="74">
        <v>23360971149</v>
      </c>
      <c r="D182" s="49" t="s">
        <v>5</v>
      </c>
      <c r="E182" s="184">
        <v>38.5</v>
      </c>
      <c r="F182" s="16" t="s">
        <v>92</v>
      </c>
    </row>
    <row r="183" spans="2:6" x14ac:dyDescent="0.25">
      <c r="B183" s="130" t="s">
        <v>341</v>
      </c>
      <c r="C183" s="74">
        <v>23360971149</v>
      </c>
      <c r="D183" s="49" t="s">
        <v>5</v>
      </c>
      <c r="E183" s="184">
        <v>42.5</v>
      </c>
      <c r="F183" s="16" t="s">
        <v>92</v>
      </c>
    </row>
    <row r="184" spans="2:6" x14ac:dyDescent="0.25">
      <c r="B184" s="130" t="s">
        <v>341</v>
      </c>
      <c r="C184" s="74">
        <v>23360971149</v>
      </c>
      <c r="D184" s="49" t="s">
        <v>5</v>
      </c>
      <c r="E184" s="184">
        <v>60</v>
      </c>
      <c r="F184" s="16" t="s">
        <v>92</v>
      </c>
    </row>
    <row r="185" spans="2:6" x14ac:dyDescent="0.25">
      <c r="B185" s="130" t="s">
        <v>341</v>
      </c>
      <c r="C185" s="74">
        <v>23360971149</v>
      </c>
      <c r="D185" s="49" t="s">
        <v>5</v>
      </c>
      <c r="E185" s="184">
        <v>25</v>
      </c>
      <c r="F185" s="16" t="s">
        <v>92</v>
      </c>
    </row>
    <row r="186" spans="2:6" x14ac:dyDescent="0.25">
      <c r="B186" s="130" t="s">
        <v>341</v>
      </c>
      <c r="C186" s="74">
        <v>23360971149</v>
      </c>
      <c r="D186" s="49" t="s">
        <v>5</v>
      </c>
      <c r="E186" s="184">
        <v>25</v>
      </c>
      <c r="F186" s="16" t="s">
        <v>92</v>
      </c>
    </row>
    <row r="187" spans="2:6" x14ac:dyDescent="0.25">
      <c r="B187" s="91" t="s">
        <v>342</v>
      </c>
      <c r="C187" s="57"/>
      <c r="D187" s="57"/>
      <c r="E187" s="19">
        <f>SUM(E175:E186)</f>
        <v>677.5</v>
      </c>
      <c r="F187" s="18"/>
    </row>
    <row r="188" spans="2:6" x14ac:dyDescent="0.25">
      <c r="B188" s="48" t="s">
        <v>113</v>
      </c>
      <c r="C188" s="139">
        <v>84698789700</v>
      </c>
      <c r="D188" s="48" t="s">
        <v>4</v>
      </c>
      <c r="E188" s="187">
        <v>87.17</v>
      </c>
      <c r="F188" s="16" t="s">
        <v>114</v>
      </c>
    </row>
    <row r="189" spans="2:6" x14ac:dyDescent="0.25">
      <c r="B189" s="116" t="s">
        <v>210</v>
      </c>
      <c r="C189" s="57"/>
      <c r="D189" s="57"/>
      <c r="E189" s="182">
        <f>SUM(E188)</f>
        <v>87.17</v>
      </c>
      <c r="F189" s="23"/>
    </row>
    <row r="190" spans="2:6" x14ac:dyDescent="0.25">
      <c r="B190" s="48" t="s">
        <v>211</v>
      </c>
      <c r="C190" s="62" t="s">
        <v>311</v>
      </c>
      <c r="D190" s="48" t="s">
        <v>312</v>
      </c>
      <c r="E190" s="46">
        <v>25.65</v>
      </c>
      <c r="F190" s="16" t="s">
        <v>92</v>
      </c>
    </row>
    <row r="191" spans="2:6" x14ac:dyDescent="0.25">
      <c r="B191" s="48" t="s">
        <v>211</v>
      </c>
      <c r="C191" s="62" t="s">
        <v>311</v>
      </c>
      <c r="D191" s="48" t="s">
        <v>312</v>
      </c>
      <c r="E191" s="46">
        <v>35.1</v>
      </c>
      <c r="F191" s="16" t="s">
        <v>92</v>
      </c>
    </row>
    <row r="192" spans="2:6" x14ac:dyDescent="0.25">
      <c r="B192" s="48" t="s">
        <v>211</v>
      </c>
      <c r="C192" s="62" t="s">
        <v>311</v>
      </c>
      <c r="D192" s="48" t="s">
        <v>312</v>
      </c>
      <c r="E192" s="46">
        <v>8.5500000000000007</v>
      </c>
      <c r="F192" s="16" t="s">
        <v>92</v>
      </c>
    </row>
    <row r="193" spans="2:6" x14ac:dyDescent="0.25">
      <c r="B193" s="48" t="s">
        <v>211</v>
      </c>
      <c r="C193" s="62" t="s">
        <v>311</v>
      </c>
      <c r="D193" s="48" t="s">
        <v>312</v>
      </c>
      <c r="E193" s="46">
        <v>45.13</v>
      </c>
      <c r="F193" s="16" t="s">
        <v>92</v>
      </c>
    </row>
    <row r="194" spans="2:6" x14ac:dyDescent="0.25">
      <c r="B194" s="116" t="s">
        <v>212</v>
      </c>
      <c r="C194" s="57"/>
      <c r="D194" s="57"/>
      <c r="E194" s="86">
        <f>SUM(E190:E193)</f>
        <v>114.43</v>
      </c>
      <c r="F194" s="18"/>
    </row>
    <row r="195" spans="2:6" x14ac:dyDescent="0.25">
      <c r="B195" s="48" t="s">
        <v>502</v>
      </c>
      <c r="C195" s="76">
        <v>80307741154</v>
      </c>
      <c r="D195" s="48" t="s">
        <v>450</v>
      </c>
      <c r="E195" s="15">
        <v>30.31</v>
      </c>
      <c r="F195" s="16" t="s">
        <v>91</v>
      </c>
    </row>
    <row r="196" spans="2:6" x14ac:dyDescent="0.25">
      <c r="B196" s="116" t="s">
        <v>503</v>
      </c>
      <c r="C196" s="91"/>
      <c r="D196" s="61"/>
      <c r="E196" s="19">
        <f>SUM(E195)</f>
        <v>30.31</v>
      </c>
      <c r="F196" s="61"/>
    </row>
    <row r="197" spans="2:6" x14ac:dyDescent="0.25">
      <c r="B197" s="48" t="s">
        <v>215</v>
      </c>
      <c r="C197" s="62" t="s">
        <v>37</v>
      </c>
      <c r="D197" s="48" t="s">
        <v>5</v>
      </c>
      <c r="E197" s="184">
        <v>87.6</v>
      </c>
      <c r="F197" s="16" t="s">
        <v>216</v>
      </c>
    </row>
    <row r="198" spans="2:6" x14ac:dyDescent="0.25">
      <c r="B198" s="48" t="s">
        <v>215</v>
      </c>
      <c r="C198" s="62" t="s">
        <v>37</v>
      </c>
      <c r="D198" s="48" t="s">
        <v>5</v>
      </c>
      <c r="E198" s="184">
        <v>175.2</v>
      </c>
      <c r="F198" s="16" t="s">
        <v>216</v>
      </c>
    </row>
    <row r="199" spans="2:6" x14ac:dyDescent="0.25">
      <c r="B199" s="48" t="s">
        <v>215</v>
      </c>
      <c r="C199" s="62" t="s">
        <v>37</v>
      </c>
      <c r="D199" s="48" t="s">
        <v>5</v>
      </c>
      <c r="E199" s="184">
        <v>116.13</v>
      </c>
      <c r="F199" s="16" t="s">
        <v>216</v>
      </c>
    </row>
    <row r="200" spans="2:6" x14ac:dyDescent="0.25">
      <c r="B200" s="48" t="s">
        <v>215</v>
      </c>
      <c r="C200" s="62" t="s">
        <v>37</v>
      </c>
      <c r="D200" s="48" t="s">
        <v>5</v>
      </c>
      <c r="E200" s="184">
        <v>131.4</v>
      </c>
      <c r="F200" s="16" t="s">
        <v>216</v>
      </c>
    </row>
    <row r="201" spans="2:6" x14ac:dyDescent="0.25">
      <c r="B201" s="116" t="s">
        <v>217</v>
      </c>
      <c r="C201" s="57"/>
      <c r="D201" s="57"/>
      <c r="E201" s="19">
        <f>SUM(E197:E200)</f>
        <v>510.32999999999993</v>
      </c>
      <c r="F201" s="18"/>
    </row>
    <row r="202" spans="2:6" x14ac:dyDescent="0.25">
      <c r="B202" s="48" t="s">
        <v>218</v>
      </c>
      <c r="C202" s="62" t="s">
        <v>38</v>
      </c>
      <c r="D202" s="48" t="s">
        <v>5</v>
      </c>
      <c r="E202" s="184">
        <v>128.13</v>
      </c>
      <c r="F202" s="16" t="s">
        <v>94</v>
      </c>
    </row>
    <row r="203" spans="2:6" x14ac:dyDescent="0.25">
      <c r="B203" s="48" t="s">
        <v>218</v>
      </c>
      <c r="C203" s="62" t="s">
        <v>38</v>
      </c>
      <c r="D203" s="48" t="s">
        <v>5</v>
      </c>
      <c r="E203" s="184">
        <v>32</v>
      </c>
      <c r="F203" s="16" t="s">
        <v>94</v>
      </c>
    </row>
    <row r="204" spans="2:6" x14ac:dyDescent="0.25">
      <c r="B204" s="116" t="s">
        <v>219</v>
      </c>
      <c r="C204" s="57"/>
      <c r="D204" s="57"/>
      <c r="E204" s="19">
        <f>SUM(E202:E203)</f>
        <v>160.13</v>
      </c>
      <c r="F204" s="18"/>
    </row>
    <row r="205" spans="2:6" x14ac:dyDescent="0.25">
      <c r="B205" s="48" t="s">
        <v>220</v>
      </c>
      <c r="C205" s="62" t="s">
        <v>39</v>
      </c>
      <c r="D205" s="48" t="s">
        <v>40</v>
      </c>
      <c r="E205" s="71">
        <v>300</v>
      </c>
      <c r="F205" s="16" t="s">
        <v>94</v>
      </c>
    </row>
    <row r="206" spans="2:6" x14ac:dyDescent="0.25">
      <c r="B206" s="116" t="s">
        <v>221</v>
      </c>
      <c r="C206" s="57"/>
      <c r="D206" s="57"/>
      <c r="E206" s="173">
        <v>300</v>
      </c>
      <c r="F206" s="18"/>
    </row>
    <row r="207" spans="2:6" x14ac:dyDescent="0.25">
      <c r="B207" s="48" t="s">
        <v>504</v>
      </c>
      <c r="C207" s="49">
        <v>13518051828</v>
      </c>
      <c r="D207" s="48" t="s">
        <v>506</v>
      </c>
      <c r="E207" s="15">
        <v>325</v>
      </c>
      <c r="F207" s="16" t="s">
        <v>114</v>
      </c>
    </row>
    <row r="208" spans="2:6" x14ac:dyDescent="0.25">
      <c r="B208" s="48" t="s">
        <v>504</v>
      </c>
      <c r="C208" s="49">
        <v>13518051829</v>
      </c>
      <c r="D208" s="48" t="s">
        <v>506</v>
      </c>
      <c r="E208" s="15">
        <v>160</v>
      </c>
      <c r="F208" s="16" t="s">
        <v>114</v>
      </c>
    </row>
    <row r="209" spans="2:6" x14ac:dyDescent="0.25">
      <c r="B209" s="116" t="s">
        <v>505</v>
      </c>
      <c r="C209" s="61"/>
      <c r="D209" s="61"/>
      <c r="E209" s="19">
        <f>SUM(E207:E208)</f>
        <v>485</v>
      </c>
      <c r="F209" s="61"/>
    </row>
    <row r="210" spans="2:6" x14ac:dyDescent="0.25">
      <c r="B210" s="48" t="s">
        <v>226</v>
      </c>
      <c r="C210" s="62" t="s">
        <v>43</v>
      </c>
      <c r="D210" s="48" t="s">
        <v>4</v>
      </c>
      <c r="E210" s="71">
        <v>38.159999999999997</v>
      </c>
      <c r="F210" s="11" t="s">
        <v>227</v>
      </c>
    </row>
    <row r="211" spans="2:6" x14ac:dyDescent="0.25">
      <c r="B211" s="116" t="s">
        <v>228</v>
      </c>
      <c r="C211" s="57"/>
      <c r="D211" s="57"/>
      <c r="E211" s="19">
        <f>SUM(E210)</f>
        <v>38.159999999999997</v>
      </c>
      <c r="F211" s="61"/>
    </row>
    <row r="212" spans="2:6" x14ac:dyDescent="0.25">
      <c r="B212" s="48" t="s">
        <v>44</v>
      </c>
      <c r="C212" s="62" t="s">
        <v>45</v>
      </c>
      <c r="D212" s="48" t="s">
        <v>5</v>
      </c>
      <c r="E212" s="15">
        <v>714.63</v>
      </c>
      <c r="F212" s="14" t="s">
        <v>96</v>
      </c>
    </row>
    <row r="213" spans="2:6" x14ac:dyDescent="0.25">
      <c r="B213" s="116" t="s">
        <v>46</v>
      </c>
      <c r="C213" s="57"/>
      <c r="D213" s="57"/>
      <c r="E213" s="22">
        <v>714.63</v>
      </c>
      <c r="F213" s="59"/>
    </row>
    <row r="214" spans="2:6" x14ac:dyDescent="0.25">
      <c r="B214" s="48" t="s">
        <v>231</v>
      </c>
      <c r="C214" s="62" t="s">
        <v>48</v>
      </c>
      <c r="D214" s="48" t="s">
        <v>5</v>
      </c>
      <c r="E214" s="184">
        <v>233.69</v>
      </c>
      <c r="F214" s="14" t="s">
        <v>92</v>
      </c>
    </row>
    <row r="215" spans="2:6" x14ac:dyDescent="0.25">
      <c r="B215" s="48" t="s">
        <v>231</v>
      </c>
      <c r="C215" s="62" t="s">
        <v>48</v>
      </c>
      <c r="D215" s="48" t="s">
        <v>5</v>
      </c>
      <c r="E215" s="184">
        <v>205.48</v>
      </c>
      <c r="F215" s="14" t="s">
        <v>92</v>
      </c>
    </row>
    <row r="216" spans="2:6" x14ac:dyDescent="0.25">
      <c r="B216" s="48" t="s">
        <v>231</v>
      </c>
      <c r="C216" s="62" t="s">
        <v>48</v>
      </c>
      <c r="D216" s="48" t="s">
        <v>5</v>
      </c>
      <c r="E216" s="184">
        <v>48.96</v>
      </c>
      <c r="F216" s="14" t="s">
        <v>92</v>
      </c>
    </row>
    <row r="217" spans="2:6" x14ac:dyDescent="0.25">
      <c r="B217" s="48" t="s">
        <v>231</v>
      </c>
      <c r="C217" s="62" t="s">
        <v>48</v>
      </c>
      <c r="D217" s="48" t="s">
        <v>5</v>
      </c>
      <c r="E217" s="184">
        <v>40.200000000000003</v>
      </c>
      <c r="F217" s="14" t="s">
        <v>92</v>
      </c>
    </row>
    <row r="218" spans="2:6" x14ac:dyDescent="0.25">
      <c r="B218" s="116" t="s">
        <v>232</v>
      </c>
      <c r="C218" s="57"/>
      <c r="D218" s="57"/>
      <c r="E218" s="86">
        <f>SUM(E214:E217)</f>
        <v>528.32999999999993</v>
      </c>
      <c r="F218" s="61"/>
    </row>
    <row r="219" spans="2:6" x14ac:dyDescent="0.25">
      <c r="B219" s="48" t="s">
        <v>235</v>
      </c>
      <c r="C219" s="62" t="s">
        <v>51</v>
      </c>
      <c r="D219" s="48" t="s">
        <v>52</v>
      </c>
      <c r="E219" s="184">
        <v>6759.77</v>
      </c>
      <c r="F219" s="16" t="s">
        <v>91</v>
      </c>
    </row>
    <row r="220" spans="2:6" x14ac:dyDescent="0.25">
      <c r="B220" s="116" t="s">
        <v>235</v>
      </c>
      <c r="C220" s="57"/>
      <c r="D220" s="57"/>
      <c r="E220" s="86">
        <f>SUM(E219)</f>
        <v>6759.77</v>
      </c>
      <c r="F220" s="61"/>
    </row>
    <row r="221" spans="2:6" x14ac:dyDescent="0.25">
      <c r="B221" s="48" t="s">
        <v>241</v>
      </c>
      <c r="C221" s="62" t="s">
        <v>54</v>
      </c>
      <c r="D221" s="48" t="s">
        <v>5</v>
      </c>
      <c r="E221" s="71">
        <v>157.5</v>
      </c>
      <c r="F221" s="16" t="s">
        <v>94</v>
      </c>
    </row>
    <row r="222" spans="2:6" x14ac:dyDescent="0.25">
      <c r="B222" s="116" t="s">
        <v>242</v>
      </c>
      <c r="C222" s="91"/>
      <c r="D222" s="91"/>
      <c r="E222" s="19">
        <f>SUM(E221)</f>
        <v>157.5</v>
      </c>
      <c r="F222" s="61"/>
    </row>
    <row r="223" spans="2:6" x14ac:dyDescent="0.25">
      <c r="B223" s="48" t="s">
        <v>243</v>
      </c>
      <c r="C223" s="62" t="s">
        <v>55</v>
      </c>
      <c r="D223" s="48" t="s">
        <v>5</v>
      </c>
      <c r="E223" s="71">
        <v>231.25</v>
      </c>
      <c r="F223" s="16" t="s">
        <v>94</v>
      </c>
    </row>
    <row r="224" spans="2:6" x14ac:dyDescent="0.25">
      <c r="B224" s="116" t="s">
        <v>244</v>
      </c>
      <c r="C224" s="91"/>
      <c r="D224" s="91"/>
      <c r="E224" s="19">
        <f>SUM(E223)</f>
        <v>231.25</v>
      </c>
      <c r="F224" s="61"/>
    </row>
    <row r="225" spans="2:6" x14ac:dyDescent="0.25">
      <c r="B225" s="48" t="s">
        <v>245</v>
      </c>
      <c r="C225" s="49" t="s">
        <v>381</v>
      </c>
      <c r="D225" s="48" t="s">
        <v>36</v>
      </c>
      <c r="E225" s="184">
        <v>750</v>
      </c>
      <c r="F225" s="16" t="s">
        <v>93</v>
      </c>
    </row>
    <row r="226" spans="2:6" x14ac:dyDescent="0.25">
      <c r="B226" s="48" t="s">
        <v>245</v>
      </c>
      <c r="C226" s="49" t="s">
        <v>381</v>
      </c>
      <c r="D226" s="48" t="s">
        <v>36</v>
      </c>
      <c r="E226" s="184">
        <v>100</v>
      </c>
      <c r="F226" s="16" t="s">
        <v>93</v>
      </c>
    </row>
    <row r="227" spans="2:6" x14ac:dyDescent="0.25">
      <c r="B227" s="116" t="s">
        <v>429</v>
      </c>
      <c r="C227" s="91"/>
      <c r="D227" s="91"/>
      <c r="E227" s="19">
        <f>SUM(E225:E226)</f>
        <v>850</v>
      </c>
      <c r="F227" s="61"/>
    </row>
    <row r="228" spans="2:6" x14ac:dyDescent="0.25">
      <c r="B228" s="118" t="s">
        <v>247</v>
      </c>
      <c r="C228" s="49" t="s">
        <v>381</v>
      </c>
      <c r="D228" s="118" t="s">
        <v>36</v>
      </c>
      <c r="E228" s="184">
        <v>250</v>
      </c>
      <c r="F228" s="16" t="s">
        <v>93</v>
      </c>
    </row>
    <row r="229" spans="2:6" x14ac:dyDescent="0.25">
      <c r="B229" s="118" t="s">
        <v>247</v>
      </c>
      <c r="C229" s="49" t="s">
        <v>381</v>
      </c>
      <c r="D229" s="118" t="s">
        <v>36</v>
      </c>
      <c r="E229" s="184">
        <v>125</v>
      </c>
      <c r="F229" s="16" t="s">
        <v>93</v>
      </c>
    </row>
    <row r="230" spans="2:6" x14ac:dyDescent="0.25">
      <c r="B230" s="118" t="s">
        <v>247</v>
      </c>
      <c r="C230" s="49" t="s">
        <v>381</v>
      </c>
      <c r="D230" s="118" t="s">
        <v>36</v>
      </c>
      <c r="E230" s="184">
        <v>187.5</v>
      </c>
      <c r="F230" s="16" t="s">
        <v>93</v>
      </c>
    </row>
    <row r="231" spans="2:6" x14ac:dyDescent="0.25">
      <c r="B231" s="116" t="s">
        <v>430</v>
      </c>
      <c r="C231" s="91"/>
      <c r="D231" s="91"/>
      <c r="E231" s="19">
        <f>SUM(E228:E230)</f>
        <v>562.5</v>
      </c>
      <c r="F231" s="61"/>
    </row>
    <row r="232" spans="2:6" x14ac:dyDescent="0.25">
      <c r="B232" s="130" t="s">
        <v>351</v>
      </c>
      <c r="C232" s="49">
        <v>94803164108</v>
      </c>
      <c r="D232" s="49" t="s">
        <v>5</v>
      </c>
      <c r="E232" s="184">
        <v>35</v>
      </c>
      <c r="F232" s="16" t="s">
        <v>93</v>
      </c>
    </row>
    <row r="233" spans="2:6" x14ac:dyDescent="0.25">
      <c r="B233" s="130" t="s">
        <v>351</v>
      </c>
      <c r="C233" s="49">
        <v>94803164108</v>
      </c>
      <c r="D233" s="49" t="s">
        <v>5</v>
      </c>
      <c r="E233" s="184">
        <v>20</v>
      </c>
      <c r="F233" s="16" t="s">
        <v>93</v>
      </c>
    </row>
    <row r="234" spans="2:6" x14ac:dyDescent="0.25">
      <c r="B234" s="130" t="s">
        <v>351</v>
      </c>
      <c r="C234" s="49">
        <v>94803164108</v>
      </c>
      <c r="D234" s="49" t="s">
        <v>5</v>
      </c>
      <c r="E234" s="184">
        <v>80</v>
      </c>
      <c r="F234" s="16" t="s">
        <v>93</v>
      </c>
    </row>
    <row r="235" spans="2:6" x14ac:dyDescent="0.25">
      <c r="B235" s="131" t="s">
        <v>507</v>
      </c>
      <c r="C235" s="57"/>
      <c r="D235" s="57"/>
      <c r="E235" s="19">
        <f>SUM(E232:E234)</f>
        <v>135</v>
      </c>
      <c r="F235" s="18"/>
    </row>
    <row r="236" spans="2:6" x14ac:dyDescent="0.25">
      <c r="B236" s="48" t="s">
        <v>249</v>
      </c>
      <c r="C236" s="62" t="s">
        <v>56</v>
      </c>
      <c r="D236" s="48" t="s">
        <v>5</v>
      </c>
      <c r="E236" s="184">
        <v>170</v>
      </c>
      <c r="F236" s="16" t="s">
        <v>93</v>
      </c>
    </row>
    <row r="237" spans="2:6" x14ac:dyDescent="0.25">
      <c r="B237" s="48" t="s">
        <v>249</v>
      </c>
      <c r="C237" s="62" t="s">
        <v>56</v>
      </c>
      <c r="D237" s="48" t="s">
        <v>5</v>
      </c>
      <c r="E237" s="184">
        <v>195</v>
      </c>
      <c r="F237" s="16" t="s">
        <v>93</v>
      </c>
    </row>
    <row r="238" spans="2:6" x14ac:dyDescent="0.25">
      <c r="B238" s="48" t="s">
        <v>249</v>
      </c>
      <c r="C238" s="62" t="s">
        <v>56</v>
      </c>
      <c r="D238" s="48" t="s">
        <v>5</v>
      </c>
      <c r="E238" s="184">
        <v>155</v>
      </c>
      <c r="F238" s="16" t="s">
        <v>93</v>
      </c>
    </row>
    <row r="239" spans="2:6" x14ac:dyDescent="0.25">
      <c r="B239" s="48" t="s">
        <v>249</v>
      </c>
      <c r="C239" s="62" t="s">
        <v>56</v>
      </c>
      <c r="D239" s="48" t="s">
        <v>5</v>
      </c>
      <c r="E239" s="184">
        <v>160</v>
      </c>
      <c r="F239" s="16" t="s">
        <v>93</v>
      </c>
    </row>
    <row r="240" spans="2:6" x14ac:dyDescent="0.25">
      <c r="B240" s="116" t="s">
        <v>250</v>
      </c>
      <c r="C240" s="57"/>
      <c r="D240" s="57"/>
      <c r="E240" s="19">
        <f>SUM(E236:E239)</f>
        <v>680</v>
      </c>
      <c r="F240" s="61"/>
    </row>
    <row r="241" spans="2:6" x14ac:dyDescent="0.25">
      <c r="B241" s="48" t="s">
        <v>251</v>
      </c>
      <c r="C241" s="62" t="s">
        <v>57</v>
      </c>
      <c r="D241" s="48" t="s">
        <v>5</v>
      </c>
      <c r="E241" s="184">
        <v>94.42</v>
      </c>
      <c r="F241" s="16" t="s">
        <v>94</v>
      </c>
    </row>
    <row r="242" spans="2:6" x14ac:dyDescent="0.25">
      <c r="B242" s="48" t="s">
        <v>251</v>
      </c>
      <c r="C242" s="62" t="s">
        <v>57</v>
      </c>
      <c r="D242" s="48" t="s">
        <v>5</v>
      </c>
      <c r="E242" s="184">
        <v>150</v>
      </c>
      <c r="F242" s="16" t="s">
        <v>94</v>
      </c>
    </row>
    <row r="243" spans="2:6" x14ac:dyDescent="0.25">
      <c r="B243" s="116" t="s">
        <v>252</v>
      </c>
      <c r="C243" s="57"/>
      <c r="D243" s="57"/>
      <c r="E243" s="19">
        <f>SUM(E241:E242)</f>
        <v>244.42000000000002</v>
      </c>
      <c r="F243" s="18"/>
    </row>
    <row r="244" spans="2:6" x14ac:dyDescent="0.25">
      <c r="B244" s="48" t="s">
        <v>261</v>
      </c>
      <c r="C244" s="62" t="s">
        <v>65</v>
      </c>
      <c r="D244" s="48" t="s">
        <v>5</v>
      </c>
      <c r="E244" s="184">
        <v>255</v>
      </c>
      <c r="F244" s="28" t="s">
        <v>114</v>
      </c>
    </row>
    <row r="245" spans="2:6" x14ac:dyDescent="0.25">
      <c r="B245" s="116" t="s">
        <v>262</v>
      </c>
      <c r="C245" s="91"/>
      <c r="D245" s="91"/>
      <c r="E245" s="75">
        <f>SUM(E244)</f>
        <v>255</v>
      </c>
      <c r="F245" s="105"/>
    </row>
    <row r="246" spans="2:6" x14ac:dyDescent="0.25">
      <c r="B246" s="48" t="s">
        <v>508</v>
      </c>
      <c r="C246" s="49">
        <v>33617571263</v>
      </c>
      <c r="D246" s="48" t="s">
        <v>5</v>
      </c>
      <c r="E246" s="15">
        <v>319.01</v>
      </c>
      <c r="F246" s="28" t="s">
        <v>114</v>
      </c>
    </row>
    <row r="247" spans="2:6" x14ac:dyDescent="0.25">
      <c r="B247" s="116" t="s">
        <v>509</v>
      </c>
      <c r="C247" s="61"/>
      <c r="D247" s="61"/>
      <c r="E247" s="19">
        <f>SUM(E246)</f>
        <v>319.01</v>
      </c>
      <c r="F247" s="61"/>
    </row>
    <row r="248" spans="2:6" x14ac:dyDescent="0.25">
      <c r="B248" s="48" t="s">
        <v>274</v>
      </c>
      <c r="C248" s="62" t="s">
        <v>68</v>
      </c>
      <c r="D248" s="48" t="s">
        <v>5</v>
      </c>
      <c r="E248" s="184">
        <v>91.1</v>
      </c>
      <c r="F248" s="16" t="s">
        <v>91</v>
      </c>
    </row>
    <row r="249" spans="2:6" x14ac:dyDescent="0.25">
      <c r="B249" s="183" t="s">
        <v>274</v>
      </c>
      <c r="C249" s="62" t="s">
        <v>68</v>
      </c>
      <c r="D249" s="48" t="s">
        <v>5</v>
      </c>
      <c r="E249" s="184">
        <v>45.9</v>
      </c>
      <c r="F249" s="16" t="s">
        <v>91</v>
      </c>
    </row>
    <row r="250" spans="2:6" x14ac:dyDescent="0.25">
      <c r="B250" s="48" t="s">
        <v>274</v>
      </c>
      <c r="C250" s="62" t="s">
        <v>68</v>
      </c>
      <c r="D250" s="48" t="s">
        <v>5</v>
      </c>
      <c r="E250" s="184">
        <v>71.099999999999994</v>
      </c>
      <c r="F250" s="16" t="s">
        <v>91</v>
      </c>
    </row>
    <row r="251" spans="2:6" x14ac:dyDescent="0.25">
      <c r="B251" s="183" t="s">
        <v>274</v>
      </c>
      <c r="C251" s="62" t="s">
        <v>68</v>
      </c>
      <c r="D251" s="48" t="s">
        <v>5</v>
      </c>
      <c r="E251" s="184">
        <v>19.95</v>
      </c>
      <c r="F251" s="16" t="s">
        <v>91</v>
      </c>
    </row>
    <row r="252" spans="2:6" x14ac:dyDescent="0.25">
      <c r="B252" s="48" t="s">
        <v>274</v>
      </c>
      <c r="C252" s="62" t="s">
        <v>68</v>
      </c>
      <c r="D252" s="48" t="s">
        <v>5</v>
      </c>
      <c r="E252" s="184">
        <v>56.05</v>
      </c>
      <c r="F252" s="16" t="s">
        <v>91</v>
      </c>
    </row>
    <row r="253" spans="2:6" x14ac:dyDescent="0.25">
      <c r="B253" s="116" t="s">
        <v>275</v>
      </c>
      <c r="C253" s="57"/>
      <c r="D253" s="91"/>
      <c r="E253" s="19">
        <f>SUM(E248:E252)</f>
        <v>284.09999999999997</v>
      </c>
      <c r="F253" s="61"/>
    </row>
    <row r="254" spans="2:6" x14ac:dyDescent="0.25">
      <c r="B254" s="48" t="s">
        <v>510</v>
      </c>
      <c r="C254" s="74" t="s">
        <v>381</v>
      </c>
      <c r="D254" s="11" t="s">
        <v>5</v>
      </c>
      <c r="E254" s="15">
        <v>83.03</v>
      </c>
      <c r="F254" s="11" t="s">
        <v>91</v>
      </c>
    </row>
    <row r="255" spans="2:6" x14ac:dyDescent="0.25">
      <c r="B255" s="116" t="s">
        <v>511</v>
      </c>
      <c r="C255" s="61"/>
      <c r="D255" s="61"/>
      <c r="E255" s="19">
        <f>SUM(E254)</f>
        <v>83.03</v>
      </c>
      <c r="F255" s="61"/>
    </row>
    <row r="256" spans="2:6" x14ac:dyDescent="0.25">
      <c r="B256" s="48" t="s">
        <v>512</v>
      </c>
      <c r="C256" s="74">
        <v>75665455333</v>
      </c>
      <c r="D256" s="11" t="s">
        <v>4</v>
      </c>
      <c r="E256" s="184">
        <v>259.55</v>
      </c>
      <c r="F256" s="16" t="s">
        <v>98</v>
      </c>
    </row>
    <row r="257" spans="2:6" x14ac:dyDescent="0.25">
      <c r="B257" s="116" t="s">
        <v>513</v>
      </c>
      <c r="C257" s="61"/>
      <c r="D257" s="61"/>
      <c r="E257" s="19">
        <f>SUM(E256)</f>
        <v>259.55</v>
      </c>
      <c r="F257" s="61"/>
    </row>
    <row r="258" spans="2:6" x14ac:dyDescent="0.25">
      <c r="B258" s="48" t="s">
        <v>280</v>
      </c>
      <c r="C258" s="62" t="s">
        <v>70</v>
      </c>
      <c r="D258" s="48" t="s">
        <v>5</v>
      </c>
      <c r="E258" s="184">
        <v>5755.69</v>
      </c>
      <c r="F258" s="16" t="s">
        <v>91</v>
      </c>
    </row>
    <row r="259" spans="2:6" x14ac:dyDescent="0.25">
      <c r="B259" s="116" t="s">
        <v>281</v>
      </c>
      <c r="C259" s="57"/>
      <c r="D259" s="57"/>
      <c r="E259" s="86">
        <f>SUM(E258)</f>
        <v>5755.69</v>
      </c>
      <c r="F259" s="18"/>
    </row>
    <row r="260" spans="2:6" x14ac:dyDescent="0.25">
      <c r="B260" s="48" t="s">
        <v>282</v>
      </c>
      <c r="C260" s="62" t="s">
        <v>71</v>
      </c>
      <c r="D260" s="48" t="s">
        <v>5</v>
      </c>
      <c r="E260" s="184">
        <v>148.75</v>
      </c>
      <c r="F260" s="14" t="s">
        <v>90</v>
      </c>
    </row>
    <row r="261" spans="2:6" x14ac:dyDescent="0.25">
      <c r="B261" s="48" t="s">
        <v>282</v>
      </c>
      <c r="C261" s="62" t="s">
        <v>71</v>
      </c>
      <c r="D261" s="48" t="s">
        <v>5</v>
      </c>
      <c r="E261" s="184">
        <v>119.45</v>
      </c>
      <c r="F261" s="28" t="s">
        <v>90</v>
      </c>
    </row>
    <row r="262" spans="2:6" x14ac:dyDescent="0.25">
      <c r="B262" s="48" t="s">
        <v>282</v>
      </c>
      <c r="C262" s="62" t="s">
        <v>71</v>
      </c>
      <c r="D262" s="48" t="s">
        <v>5</v>
      </c>
      <c r="E262" s="184">
        <v>92.5</v>
      </c>
      <c r="F262" s="14" t="s">
        <v>90</v>
      </c>
    </row>
    <row r="263" spans="2:6" x14ac:dyDescent="0.25">
      <c r="B263" s="116" t="s">
        <v>283</v>
      </c>
      <c r="C263" s="57"/>
      <c r="D263" s="57"/>
      <c r="E263" s="86">
        <f>SUM(E260:E262)</f>
        <v>360.7</v>
      </c>
      <c r="F263" s="23"/>
    </row>
    <row r="264" spans="2:6" x14ac:dyDescent="0.25">
      <c r="B264" s="48" t="s">
        <v>284</v>
      </c>
      <c r="C264" s="62" t="s">
        <v>381</v>
      </c>
      <c r="D264" s="48" t="s">
        <v>42</v>
      </c>
      <c r="E264" s="184">
        <v>359.66</v>
      </c>
      <c r="F264" s="16" t="s">
        <v>99</v>
      </c>
    </row>
    <row r="265" spans="2:6" x14ac:dyDescent="0.25">
      <c r="B265" s="48" t="s">
        <v>284</v>
      </c>
      <c r="C265" s="62" t="s">
        <v>381</v>
      </c>
      <c r="D265" s="48" t="s">
        <v>42</v>
      </c>
      <c r="E265" s="184">
        <v>159.85</v>
      </c>
      <c r="F265" s="16" t="s">
        <v>99</v>
      </c>
    </row>
    <row r="266" spans="2:6" x14ac:dyDescent="0.25">
      <c r="B266" s="116" t="s">
        <v>285</v>
      </c>
      <c r="C266" s="57"/>
      <c r="D266" s="57"/>
      <c r="E266" s="19">
        <f>SUM(E264:E265)</f>
        <v>519.51</v>
      </c>
      <c r="F266" s="18"/>
    </row>
    <row r="267" spans="2:6" x14ac:dyDescent="0.25">
      <c r="B267" s="48" t="s">
        <v>289</v>
      </c>
      <c r="C267" s="62" t="s">
        <v>73</v>
      </c>
      <c r="D267" s="48" t="s">
        <v>74</v>
      </c>
      <c r="E267" s="184">
        <v>1134.95</v>
      </c>
      <c r="F267" s="16" t="s">
        <v>91</v>
      </c>
    </row>
    <row r="268" spans="2:6" x14ac:dyDescent="0.25">
      <c r="B268" s="48" t="s">
        <v>289</v>
      </c>
      <c r="C268" s="62" t="s">
        <v>73</v>
      </c>
      <c r="D268" s="48" t="s">
        <v>74</v>
      </c>
      <c r="E268" s="184">
        <v>450.09</v>
      </c>
      <c r="F268" s="16" t="s">
        <v>91</v>
      </c>
    </row>
    <row r="269" spans="2:6" x14ac:dyDescent="0.25">
      <c r="B269" s="48" t="s">
        <v>289</v>
      </c>
      <c r="C269" s="62" t="s">
        <v>73</v>
      </c>
      <c r="D269" s="48" t="s">
        <v>74</v>
      </c>
      <c r="E269" s="184">
        <v>298.62</v>
      </c>
      <c r="F269" s="16" t="s">
        <v>91</v>
      </c>
    </row>
    <row r="270" spans="2:6" x14ac:dyDescent="0.25">
      <c r="B270" s="48" t="s">
        <v>289</v>
      </c>
      <c r="C270" s="62" t="s">
        <v>73</v>
      </c>
      <c r="D270" s="48" t="s">
        <v>74</v>
      </c>
      <c r="E270" s="184">
        <v>865.77</v>
      </c>
      <c r="F270" s="16" t="s">
        <v>91</v>
      </c>
    </row>
    <row r="271" spans="2:6" x14ac:dyDescent="0.25">
      <c r="B271" s="48" t="s">
        <v>289</v>
      </c>
      <c r="C271" s="62" t="s">
        <v>73</v>
      </c>
      <c r="D271" s="48" t="s">
        <v>74</v>
      </c>
      <c r="E271" s="184">
        <v>936.51</v>
      </c>
      <c r="F271" s="16" t="s">
        <v>91</v>
      </c>
    </row>
    <row r="272" spans="2:6" x14ac:dyDescent="0.25">
      <c r="B272" s="48" t="s">
        <v>289</v>
      </c>
      <c r="C272" s="62" t="s">
        <v>73</v>
      </c>
      <c r="D272" s="48" t="s">
        <v>74</v>
      </c>
      <c r="E272" s="184">
        <v>374.81</v>
      </c>
      <c r="F272" s="16" t="s">
        <v>91</v>
      </c>
    </row>
    <row r="273" spans="2:6" x14ac:dyDescent="0.25">
      <c r="B273" s="48" t="s">
        <v>289</v>
      </c>
      <c r="C273" s="62" t="s">
        <v>73</v>
      </c>
      <c r="D273" s="48" t="s">
        <v>74</v>
      </c>
      <c r="E273" s="184">
        <v>216.31</v>
      </c>
      <c r="F273" s="16" t="s">
        <v>91</v>
      </c>
    </row>
    <row r="274" spans="2:6" x14ac:dyDescent="0.25">
      <c r="B274" s="48" t="s">
        <v>289</v>
      </c>
      <c r="C274" s="62" t="s">
        <v>73</v>
      </c>
      <c r="D274" s="48" t="s">
        <v>74</v>
      </c>
      <c r="E274" s="184">
        <v>513.6</v>
      </c>
      <c r="F274" s="16" t="s">
        <v>91</v>
      </c>
    </row>
    <row r="275" spans="2:6" x14ac:dyDescent="0.25">
      <c r="B275" s="48" t="s">
        <v>289</v>
      </c>
      <c r="C275" s="62" t="s">
        <v>73</v>
      </c>
      <c r="D275" s="48" t="s">
        <v>74</v>
      </c>
      <c r="E275" s="184">
        <v>517.05999999999995</v>
      </c>
      <c r="F275" s="16" t="s">
        <v>91</v>
      </c>
    </row>
    <row r="276" spans="2:6" x14ac:dyDescent="0.25">
      <c r="B276" s="48" t="s">
        <v>289</v>
      </c>
      <c r="C276" s="62" t="s">
        <v>73</v>
      </c>
      <c r="D276" s="48" t="s">
        <v>74</v>
      </c>
      <c r="E276" s="184">
        <v>528.58000000000004</v>
      </c>
      <c r="F276" s="16" t="s">
        <v>91</v>
      </c>
    </row>
    <row r="277" spans="2:6" x14ac:dyDescent="0.25">
      <c r="B277" s="48" t="s">
        <v>289</v>
      </c>
      <c r="C277" s="62" t="s">
        <v>73</v>
      </c>
      <c r="D277" s="48" t="s">
        <v>74</v>
      </c>
      <c r="E277" s="184">
        <v>501.62</v>
      </c>
      <c r="F277" s="16" t="s">
        <v>91</v>
      </c>
    </row>
    <row r="278" spans="2:6" x14ac:dyDescent="0.25">
      <c r="B278" s="116" t="s">
        <v>290</v>
      </c>
      <c r="C278" s="91"/>
      <c r="D278" s="91"/>
      <c r="E278" s="19">
        <f>SUM(E267:E277)</f>
        <v>6337.9199999999992</v>
      </c>
      <c r="F278" s="61"/>
    </row>
    <row r="279" spans="2:6" x14ac:dyDescent="0.25">
      <c r="B279" s="48" t="s">
        <v>291</v>
      </c>
      <c r="C279" s="62" t="s">
        <v>75</v>
      </c>
      <c r="D279" s="48" t="s">
        <v>5</v>
      </c>
      <c r="E279" s="184">
        <v>1782.97</v>
      </c>
      <c r="F279" s="16" t="s">
        <v>99</v>
      </c>
    </row>
    <row r="280" spans="2:6" x14ac:dyDescent="0.25">
      <c r="B280" s="116" t="s">
        <v>292</v>
      </c>
      <c r="C280" s="57"/>
      <c r="D280" s="57"/>
      <c r="E280" s="86">
        <f>SUM(E279)</f>
        <v>1782.97</v>
      </c>
      <c r="F280" s="61"/>
    </row>
    <row r="281" spans="2:6" x14ac:dyDescent="0.25">
      <c r="B281" s="48" t="s">
        <v>293</v>
      </c>
      <c r="C281" s="62" t="s">
        <v>76</v>
      </c>
      <c r="D281" s="48" t="s">
        <v>5</v>
      </c>
      <c r="E281" s="184">
        <v>37.5</v>
      </c>
      <c r="F281" s="14" t="s">
        <v>108</v>
      </c>
    </row>
    <row r="282" spans="2:6" x14ac:dyDescent="0.25">
      <c r="B282" s="48" t="s">
        <v>293</v>
      </c>
      <c r="C282" s="62" t="s">
        <v>76</v>
      </c>
      <c r="D282" s="48" t="s">
        <v>5</v>
      </c>
      <c r="E282" s="184">
        <v>75</v>
      </c>
      <c r="F282" s="16" t="s">
        <v>108</v>
      </c>
    </row>
    <row r="283" spans="2:6" x14ac:dyDescent="0.25">
      <c r="B283" s="48" t="s">
        <v>293</v>
      </c>
      <c r="C283" s="62" t="s">
        <v>76</v>
      </c>
      <c r="D283" s="48" t="s">
        <v>5</v>
      </c>
      <c r="E283" s="184">
        <v>369.5</v>
      </c>
      <c r="F283" s="16" t="s">
        <v>90</v>
      </c>
    </row>
    <row r="284" spans="2:6" x14ac:dyDescent="0.25">
      <c r="B284" s="48" t="s">
        <v>293</v>
      </c>
      <c r="C284" s="62" t="s">
        <v>76</v>
      </c>
      <c r="D284" s="48" t="s">
        <v>5</v>
      </c>
      <c r="E284" s="184">
        <v>252.5</v>
      </c>
      <c r="F284" s="16" t="s">
        <v>90</v>
      </c>
    </row>
    <row r="285" spans="2:6" x14ac:dyDescent="0.25">
      <c r="B285" s="48" t="s">
        <v>293</v>
      </c>
      <c r="C285" s="62" t="s">
        <v>76</v>
      </c>
      <c r="D285" s="48" t="s">
        <v>5</v>
      </c>
      <c r="E285" s="184">
        <v>93.75</v>
      </c>
      <c r="F285" s="16" t="s">
        <v>108</v>
      </c>
    </row>
    <row r="286" spans="2:6" x14ac:dyDescent="0.25">
      <c r="B286" s="116" t="s">
        <v>294</v>
      </c>
      <c r="C286" s="91"/>
      <c r="D286" s="91"/>
      <c r="E286" s="19">
        <f>SUM(E281:E285)</f>
        <v>828.25</v>
      </c>
      <c r="F286" s="61"/>
    </row>
    <row r="287" spans="2:6" x14ac:dyDescent="0.25">
      <c r="B287" s="48" t="s">
        <v>77</v>
      </c>
      <c r="C287" s="62" t="s">
        <v>78</v>
      </c>
      <c r="D287" s="48" t="s">
        <v>5</v>
      </c>
      <c r="E287" s="170">
        <v>103.3</v>
      </c>
      <c r="F287" s="16" t="s">
        <v>254</v>
      </c>
    </row>
    <row r="288" spans="2:6" x14ac:dyDescent="0.25">
      <c r="B288" s="116" t="s">
        <v>79</v>
      </c>
      <c r="C288" s="57"/>
      <c r="D288" s="57"/>
      <c r="E288" s="171">
        <v>103.3</v>
      </c>
      <c r="F288" s="18"/>
    </row>
    <row r="289" spans="2:6" x14ac:dyDescent="0.25">
      <c r="B289" s="138" t="s">
        <v>365</v>
      </c>
      <c r="C289" s="10"/>
      <c r="D289" s="10"/>
      <c r="E289" s="188">
        <f>E288+E286+E280+E278+E266+E263+E259+E257+E255+E253+E247+E245+E243+E240+E235+E231+E227+E224+E222+E220+E218+E213+E211+E209+E206+E204+E201+E196+E194+E189+E187+E174+E172+E170+E168+E165+E153+E149+E138+E136+E134+E131+E129+E127+E125+E121+E119+E117+E115+E111+E109+E107+E104+E102+E98+E96+E94+E92+E89+E86+E83+E79+E77+E75+E73+E69+E50+E48+E45+E41+E39+E37+E22+E11</f>
        <v>73416.819999999978</v>
      </c>
      <c r="F289" s="10"/>
    </row>
    <row r="290" spans="2:6" x14ac:dyDescent="0.25">
      <c r="B290" s="113" t="s">
        <v>81</v>
      </c>
      <c r="C290" s="67"/>
      <c r="D290" s="67"/>
      <c r="E290" s="144"/>
      <c r="F290" s="165"/>
    </row>
    <row r="291" spans="2:6" x14ac:dyDescent="0.25">
      <c r="B291" s="32"/>
      <c r="C291" s="32"/>
      <c r="D291" s="32"/>
      <c r="E291" s="34">
        <v>371511.65</v>
      </c>
      <c r="F291" s="28" t="s">
        <v>300</v>
      </c>
    </row>
    <row r="292" spans="2:6" x14ac:dyDescent="0.25">
      <c r="B292" s="32"/>
      <c r="C292" s="32"/>
      <c r="D292" s="32"/>
      <c r="E292" s="34">
        <v>4549.57</v>
      </c>
      <c r="F292" s="28" t="s">
        <v>303</v>
      </c>
    </row>
    <row r="293" spans="2:6" x14ac:dyDescent="0.25">
      <c r="B293" s="33"/>
      <c r="C293" s="49"/>
      <c r="D293" s="49"/>
      <c r="E293" s="34">
        <v>61298.64</v>
      </c>
      <c r="F293" s="28" t="s">
        <v>301</v>
      </c>
    </row>
    <row r="294" spans="2:6" x14ac:dyDescent="0.25">
      <c r="B294" s="32"/>
      <c r="C294" s="32"/>
      <c r="D294" s="32"/>
      <c r="E294" s="34">
        <v>745.96</v>
      </c>
      <c r="F294" s="28" t="s">
        <v>302</v>
      </c>
    </row>
    <row r="295" spans="2:6" x14ac:dyDescent="0.25">
      <c r="B295" s="33"/>
      <c r="C295" s="49"/>
      <c r="D295" s="49"/>
      <c r="E295" s="34">
        <v>12167.1</v>
      </c>
      <c r="F295" s="28" t="s">
        <v>304</v>
      </c>
    </row>
    <row r="296" spans="2:6" x14ac:dyDescent="0.25">
      <c r="B296" s="33"/>
      <c r="C296" s="49"/>
      <c r="D296" s="49"/>
      <c r="E296" s="34">
        <v>4227.62</v>
      </c>
      <c r="F296" s="28" t="s">
        <v>305</v>
      </c>
    </row>
    <row r="297" spans="2:6" x14ac:dyDescent="0.25">
      <c r="B297" s="33"/>
      <c r="C297" s="49"/>
      <c r="D297" s="49"/>
      <c r="E297" s="34">
        <v>19380.04</v>
      </c>
      <c r="F297" s="28" t="s">
        <v>306</v>
      </c>
    </row>
    <row r="298" spans="2:6" x14ac:dyDescent="0.25">
      <c r="B298" s="33"/>
      <c r="C298" s="49"/>
      <c r="D298" s="49"/>
      <c r="E298" s="34" t="s">
        <v>381</v>
      </c>
      <c r="F298" s="28" t="s">
        <v>307</v>
      </c>
    </row>
    <row r="299" spans="2:6" x14ac:dyDescent="0.25">
      <c r="B299" s="32"/>
      <c r="C299" s="49"/>
      <c r="D299" s="49"/>
      <c r="E299" s="34">
        <v>1315.43</v>
      </c>
      <c r="F299" s="28" t="s">
        <v>379</v>
      </c>
    </row>
    <row r="300" spans="2:6" x14ac:dyDescent="0.25">
      <c r="B300" s="10" t="s">
        <v>365</v>
      </c>
      <c r="C300" s="11"/>
      <c r="D300" s="11"/>
      <c r="E300" s="158">
        <f xml:space="preserve"> E291+E292+E293+E294+E295+E296+E297+E299</f>
        <v>475196.01</v>
      </c>
      <c r="F300" s="28"/>
    </row>
    <row r="301" spans="2:6" x14ac:dyDescent="0.25">
      <c r="B301" s="114" t="s">
        <v>308</v>
      </c>
      <c r="C301" s="114"/>
      <c r="D301" s="114"/>
      <c r="E301" s="189">
        <f>E289+E300</f>
        <v>548612.82999999996</v>
      </c>
      <c r="F301" s="115"/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01.2024</vt:lpstr>
      <vt:lpstr>02.2024</vt:lpstr>
      <vt:lpstr>03.2024</vt:lpstr>
      <vt:lpstr>04,2024</vt:lpstr>
      <vt:lpstr>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2024-05-06T07:47:23Z</cp:lastPrinted>
  <dcterms:created xsi:type="dcterms:W3CDTF">2024-02-07T12:40:14Z</dcterms:created>
  <dcterms:modified xsi:type="dcterms:W3CDTF">2024-06-20T10:03:54Z</dcterms:modified>
</cp:coreProperties>
</file>